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ttps://kngunl-my.sharepoint.com/personal/vencken_kngu_nl/Documents/Bureaublad/Oude pc/Dutch Parkour/Dutch Parkour League/"/>
    </mc:Choice>
  </mc:AlternateContent>
  <xr:revisionPtr revIDLastSave="0" documentId="8_{64B5E6F4-E549-48E6-9BA8-9A9CF0D6F050}" xr6:coauthVersionLast="47" xr6:coauthVersionMax="47" xr10:uidLastSave="{00000000-0000-0000-0000-000000000000}"/>
  <bookViews>
    <workbookView xWindow="30870" yWindow="0" windowWidth="21600" windowHeight="11235" firstSheet="2" activeTab="3" xr2:uid="{9482413E-A71C-4B38-855B-079089B4D3D9}"/>
  </bookViews>
  <sheets>
    <sheet name="meisjes JEUGD" sheetId="7" r:id="rId1"/>
    <sheet name="jongens JEUGD" sheetId="2" r:id="rId2"/>
    <sheet name="meisjes JUNIOR" sheetId="3" r:id="rId3"/>
    <sheet name="jongens JUNIOR" sheetId="6" r:id="rId4"/>
    <sheet name="dames SENIOR" sheetId="4" r:id="rId5"/>
    <sheet name="heren SENIOR" sheetId="5" r:id="rId6"/>
    <sheet name="ranking" sheetId="8" r:id="rId7"/>
  </sheets>
  <definedNames>
    <definedName name="_xlnm._FilterDatabase" localSheetId="5" hidden="1">'heren SENIOR'!$A$1:$U$1</definedName>
    <definedName name="_xlnm._FilterDatabase" localSheetId="1" hidden="1">'jongens JEUGD'!$A$1:$S$1</definedName>
    <definedName name="_xlnm._FilterDatabase" localSheetId="3" hidden="1">'jongens JUNIOR'!$A$1:$S$1</definedName>
    <definedName name="_xlnm._FilterDatabase" localSheetId="2" hidden="1">'meisjes JUNIOR'!$A$1:$S$1</definedName>
    <definedName name="_xlnm._FilterDatabase" localSheetId="4" hidden="1">'dames SENIOR'!$A$1:$S$1</definedName>
    <definedName name="_xlnm._FilterDatabase" localSheetId="0" hidden="1">'meisjes JEUGD'!$A$1:$S$1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3" l="1"/>
  <c r="S3" i="3"/>
  <c r="S2" i="3"/>
  <c r="P22" i="6"/>
  <c r="P19" i="6"/>
  <c r="P11" i="6"/>
  <c r="K18" i="5"/>
  <c r="R18" i="5"/>
  <c r="U18" i="5"/>
  <c r="K14" i="5"/>
  <c r="K19" i="5"/>
  <c r="K21" i="5"/>
  <c r="K36" i="5"/>
  <c r="K40" i="5"/>
  <c r="R5" i="5"/>
  <c r="K9" i="4"/>
  <c r="P9" i="4"/>
  <c r="S9" i="4"/>
  <c r="P3" i="4"/>
  <c r="P5" i="4"/>
  <c r="P4" i="4"/>
  <c r="P7" i="4"/>
  <c r="P10" i="4"/>
  <c r="P13" i="4"/>
  <c r="P8" i="4"/>
  <c r="P11" i="4"/>
  <c r="P12" i="4"/>
  <c r="P6" i="4"/>
  <c r="P14" i="4"/>
  <c r="P15" i="4"/>
  <c r="P2" i="4"/>
  <c r="P9" i="7"/>
  <c r="P8" i="7"/>
  <c r="P15" i="2"/>
  <c r="P10" i="2"/>
  <c r="P20" i="2"/>
  <c r="K10" i="2"/>
  <c r="S10" i="2" s="1"/>
  <c r="K15" i="2"/>
  <c r="S15" i="2" s="1"/>
  <c r="P19" i="2"/>
  <c r="P5" i="2"/>
  <c r="P7" i="3"/>
  <c r="K7" i="3"/>
  <c r="S7" i="3" s="1"/>
  <c r="P24" i="6"/>
  <c r="K24" i="6"/>
  <c r="S24" i="6" s="1"/>
  <c r="K6" i="4"/>
  <c r="K14" i="4"/>
  <c r="K15" i="4"/>
  <c r="K13" i="4"/>
  <c r="S13" i="4"/>
  <c r="R3" i="5"/>
  <c r="R4" i="5"/>
  <c r="R8" i="5"/>
  <c r="R10" i="5"/>
  <c r="R7" i="5"/>
  <c r="R15" i="5"/>
  <c r="R17" i="5"/>
  <c r="R11" i="5"/>
  <c r="R12" i="5"/>
  <c r="R13" i="5"/>
  <c r="R20" i="5"/>
  <c r="R22" i="5"/>
  <c r="R23" i="5"/>
  <c r="R24" i="5"/>
  <c r="R26" i="5"/>
  <c r="R27" i="5"/>
  <c r="R30" i="5"/>
  <c r="R31" i="5"/>
  <c r="R33" i="5"/>
  <c r="R34" i="5"/>
  <c r="R35" i="5"/>
  <c r="R28" i="5"/>
  <c r="R37" i="5"/>
  <c r="R38" i="5"/>
  <c r="R41" i="5"/>
  <c r="R6" i="5"/>
  <c r="R16" i="5"/>
  <c r="R9" i="5"/>
  <c r="R25" i="5"/>
  <c r="R29" i="5"/>
  <c r="R32" i="5"/>
  <c r="R39" i="5"/>
  <c r="R42" i="5"/>
  <c r="R43" i="5"/>
  <c r="R44" i="5"/>
  <c r="R45" i="5"/>
  <c r="R46" i="5"/>
  <c r="R47" i="5"/>
  <c r="R48" i="5"/>
  <c r="R49" i="5"/>
  <c r="R14" i="5"/>
  <c r="R19" i="5"/>
  <c r="R21" i="5"/>
  <c r="R36" i="5"/>
  <c r="R40" i="5"/>
  <c r="R2" i="5"/>
  <c r="U35" i="5"/>
  <c r="U15" i="5"/>
  <c r="U7" i="5"/>
  <c r="K11" i="5"/>
  <c r="K7" i="4"/>
  <c r="S7" i="4" s="1"/>
  <c r="K4" i="4"/>
  <c r="K22" i="6"/>
  <c r="S22" i="6" s="1"/>
  <c r="K19" i="6"/>
  <c r="S19" i="6" s="1"/>
  <c r="K11" i="6"/>
  <c r="S11" i="6" s="1"/>
  <c r="K6" i="3"/>
  <c r="S6" i="3" s="1"/>
  <c r="K12" i="2"/>
  <c r="S12" i="2" s="1"/>
  <c r="K13" i="2"/>
  <c r="S13" i="2" s="1"/>
  <c r="K16" i="2"/>
  <c r="S16" i="2" s="1"/>
  <c r="K17" i="2"/>
  <c r="S17" i="2" s="1"/>
  <c r="K18" i="2"/>
  <c r="S18" i="2" s="1"/>
  <c r="K22" i="2"/>
  <c r="S22" i="2" s="1"/>
  <c r="K25" i="2"/>
  <c r="S25" i="2" s="1"/>
  <c r="K27" i="2"/>
  <c r="S27" i="2" s="1"/>
  <c r="K9" i="2"/>
  <c r="S9" i="2" s="1"/>
  <c r="K2" i="7"/>
  <c r="S2" i="7" s="1"/>
  <c r="K3" i="7"/>
  <c r="S3" i="7" s="1"/>
  <c r="K4" i="7"/>
  <c r="S4" i="7" s="1"/>
  <c r="K5" i="7"/>
  <c r="S5" i="7" s="1"/>
  <c r="K6" i="7"/>
  <c r="S6" i="7" s="1"/>
  <c r="U19" i="5"/>
  <c r="U13" i="5"/>
  <c r="U11" i="5"/>
  <c r="U21" i="5"/>
  <c r="U36" i="5"/>
  <c r="U40" i="5"/>
  <c r="U14" i="5"/>
  <c r="S6" i="4"/>
  <c r="S4" i="4"/>
  <c r="S14" i="4"/>
  <c r="S15" i="4"/>
  <c r="K2" i="5"/>
  <c r="K8" i="5"/>
  <c r="K10" i="5"/>
  <c r="K4" i="5"/>
  <c r="K17" i="5"/>
  <c r="K12" i="5"/>
  <c r="K5" i="5"/>
  <c r="K20" i="5"/>
  <c r="K22" i="5"/>
  <c r="K24" i="5"/>
  <c r="K23" i="5"/>
  <c r="K26" i="5"/>
  <c r="K27" i="5"/>
  <c r="K30" i="5"/>
  <c r="K31" i="5"/>
  <c r="K33" i="5"/>
  <c r="K34" i="5"/>
  <c r="K37" i="5"/>
  <c r="K38" i="5"/>
  <c r="K41" i="5"/>
  <c r="K6" i="5"/>
  <c r="K16" i="5"/>
  <c r="K9" i="5"/>
  <c r="K25" i="5"/>
  <c r="K29" i="5"/>
  <c r="K32" i="5"/>
  <c r="K28" i="5"/>
  <c r="K39" i="5"/>
  <c r="K42" i="5"/>
  <c r="K43" i="5"/>
  <c r="K44" i="5"/>
  <c r="K45" i="5"/>
  <c r="K46" i="5"/>
  <c r="K47" i="5"/>
  <c r="K48" i="5"/>
  <c r="K49" i="5"/>
  <c r="K3" i="5"/>
  <c r="K5" i="4"/>
  <c r="S5" i="4" s="1"/>
  <c r="K3" i="4"/>
  <c r="S3" i="4" s="1"/>
  <c r="K10" i="4"/>
  <c r="S10" i="4" s="1"/>
  <c r="K8" i="4"/>
  <c r="S8" i="4" s="1"/>
  <c r="K11" i="4"/>
  <c r="S11" i="4" s="1"/>
  <c r="K12" i="4"/>
  <c r="S12" i="4" s="1"/>
  <c r="K2" i="4"/>
  <c r="S2" i="4" s="1"/>
  <c r="K4" i="6"/>
  <c r="K8" i="6"/>
  <c r="K9" i="6"/>
  <c r="K6" i="6"/>
  <c r="K7" i="6"/>
  <c r="K15" i="6"/>
  <c r="K10" i="6"/>
  <c r="K5" i="6"/>
  <c r="S5" i="6" s="1"/>
  <c r="K18" i="6"/>
  <c r="K14" i="6"/>
  <c r="K12" i="6"/>
  <c r="K20" i="6"/>
  <c r="K21" i="6"/>
  <c r="K23" i="6"/>
  <c r="K25" i="6"/>
  <c r="K3" i="6"/>
  <c r="K16" i="6"/>
  <c r="K17" i="6"/>
  <c r="K13" i="6"/>
  <c r="K2" i="6"/>
  <c r="K3" i="3"/>
  <c r="K4" i="3"/>
  <c r="K5" i="3"/>
  <c r="K2" i="3"/>
  <c r="K2" i="2"/>
  <c r="S2" i="2" s="1"/>
  <c r="K6" i="2"/>
  <c r="S6" i="2" s="1"/>
  <c r="K4" i="2"/>
  <c r="S4" i="2" s="1"/>
  <c r="K8" i="2"/>
  <c r="S8" i="2" s="1"/>
  <c r="K14" i="2"/>
  <c r="S14" i="2" s="1"/>
  <c r="K7" i="2"/>
  <c r="S7" i="2" s="1"/>
  <c r="K11" i="2"/>
  <c r="S11" i="2" s="1"/>
  <c r="K21" i="2"/>
  <c r="S21" i="2" s="1"/>
  <c r="K23" i="2"/>
  <c r="S23" i="2" s="1"/>
  <c r="K24" i="2"/>
  <c r="S24" i="2" s="1"/>
  <c r="K19" i="2"/>
  <c r="S19" i="2" s="1"/>
  <c r="K26" i="2"/>
  <c r="S26" i="2" s="1"/>
  <c r="K5" i="2"/>
  <c r="S5" i="2" s="1"/>
  <c r="K20" i="2"/>
  <c r="S20" i="2" s="1"/>
  <c r="K3" i="2"/>
  <c r="K9" i="7"/>
  <c r="K8" i="7"/>
  <c r="S8" i="7" s="1"/>
  <c r="K7" i="7"/>
  <c r="S7" i="7" s="1"/>
  <c r="P21" i="6"/>
  <c r="P12" i="6"/>
  <c r="P14" i="6"/>
  <c r="P3" i="6"/>
  <c r="P10" i="6"/>
  <c r="P23" i="6"/>
  <c r="P25" i="6"/>
  <c r="P20" i="6"/>
  <c r="P18" i="6"/>
  <c r="P13" i="6"/>
  <c r="P17" i="6"/>
  <c r="P16" i="6"/>
  <c r="P15" i="6"/>
  <c r="P9" i="6"/>
  <c r="P8" i="6"/>
  <c r="P7" i="6"/>
  <c r="P4" i="6"/>
  <c r="P6" i="6"/>
  <c r="P2" i="6"/>
  <c r="P3" i="3"/>
  <c r="P4" i="3"/>
  <c r="P2" i="3"/>
  <c r="P5" i="3"/>
  <c r="P3" i="2"/>
  <c r="S2" i="6" l="1"/>
  <c r="S4" i="6"/>
  <c r="S3" i="2"/>
  <c r="S8" i="6"/>
  <c r="S5" i="3"/>
  <c r="S9" i="7"/>
  <c r="S13" i="6"/>
  <c r="S17" i="6"/>
  <c r="S16" i="6"/>
  <c r="S3" i="6"/>
  <c r="S25" i="6"/>
  <c r="S23" i="6"/>
  <c r="S21" i="6"/>
  <c r="S20" i="6"/>
  <c r="S12" i="6"/>
  <c r="S14" i="6"/>
  <c r="S18" i="6"/>
  <c r="S10" i="6"/>
  <c r="S15" i="6"/>
  <c r="S7" i="6"/>
  <c r="S6" i="6"/>
  <c r="S9" i="6"/>
  <c r="U3" i="5"/>
  <c r="U49" i="5"/>
  <c r="U48" i="5"/>
  <c r="U47" i="5"/>
  <c r="U46" i="5"/>
  <c r="U45" i="5"/>
  <c r="U44" i="5"/>
  <c r="U43" i="5"/>
  <c r="U42" i="5"/>
  <c r="U39" i="5"/>
  <c r="U28" i="5"/>
  <c r="U32" i="5"/>
  <c r="U29" i="5"/>
  <c r="U25" i="5"/>
  <c r="U9" i="5"/>
  <c r="U16" i="5"/>
  <c r="U6" i="5"/>
  <c r="U41" i="5"/>
  <c r="U38" i="5"/>
  <c r="U37" i="5"/>
  <c r="U34" i="5"/>
  <c r="U33" i="5"/>
  <c r="U31" i="5"/>
  <c r="U30" i="5"/>
  <c r="U27" i="5"/>
  <c r="U26" i="5"/>
  <c r="U23" i="5"/>
  <c r="U24" i="5"/>
  <c r="U22" i="5"/>
  <c r="U20" i="5"/>
  <c r="U5" i="5"/>
  <c r="U12" i="5"/>
  <c r="U17" i="5"/>
  <c r="U4" i="5"/>
  <c r="U10" i="5"/>
  <c r="U8" i="5"/>
  <c r="U2" i="5"/>
</calcChain>
</file>

<file path=xl/sharedStrings.xml><?xml version="1.0" encoding="utf-8"?>
<sst xmlns="http://schemas.openxmlformats.org/spreadsheetml/2006/main" count="840" uniqueCount="287">
  <si>
    <t>Voornaam</t>
  </si>
  <si>
    <t>Achternaam</t>
  </si>
  <si>
    <t>categorie</t>
  </si>
  <si>
    <t xml:space="preserve">geslacht </t>
  </si>
  <si>
    <t>uitslag speed1</t>
  </si>
  <si>
    <t>ranking speed1</t>
  </si>
  <si>
    <t>uitslag speed2</t>
  </si>
  <si>
    <t>ranking speed2</t>
  </si>
  <si>
    <t xml:space="preserve">uitslag NK </t>
  </si>
  <si>
    <t xml:space="preserve">Ranking NK </t>
  </si>
  <si>
    <t>SPEED</t>
  </si>
  <si>
    <t>uitslag style1</t>
  </si>
  <si>
    <t>ranking style 1</t>
  </si>
  <si>
    <t>uitslag style 2</t>
  </si>
  <si>
    <t>ranking style2</t>
  </si>
  <si>
    <t>STYLE</t>
  </si>
  <si>
    <t>uitslag Skill</t>
  </si>
  <si>
    <t>ranking Skill</t>
  </si>
  <si>
    <t>DUTCH PARKOUR LEAGUE</t>
  </si>
  <si>
    <t>Louise</t>
  </si>
  <si>
    <t>Tjalsma</t>
  </si>
  <si>
    <t>jeugd</t>
  </si>
  <si>
    <t>meisjes</t>
  </si>
  <si>
    <t> </t>
  </si>
  <si>
    <t>Doris</t>
  </si>
  <si>
    <t>van Tol</t>
  </si>
  <si>
    <t>Rosa</t>
  </si>
  <si>
    <t>Maas</t>
  </si>
  <si>
    <t>Julia</t>
  </si>
  <si>
    <t>Brand</t>
  </si>
  <si>
    <t>Tess</t>
  </si>
  <si>
    <t>Bakker</t>
  </si>
  <si>
    <t>Jacky</t>
  </si>
  <si>
    <t>Kempers</t>
  </si>
  <si>
    <t xml:space="preserve">Maci </t>
  </si>
  <si>
    <t>Tol van</t>
  </si>
  <si>
    <t xml:space="preserve">Bente </t>
  </si>
  <si>
    <t>Lebouille</t>
  </si>
  <si>
    <t xml:space="preserve">Ranking Skill </t>
  </si>
  <si>
    <t>Sem</t>
  </si>
  <si>
    <t>Reijans</t>
  </si>
  <si>
    <t>Jeugd</t>
  </si>
  <si>
    <t>jongen</t>
  </si>
  <si>
    <t>Nash</t>
  </si>
  <si>
    <t>Laheije</t>
  </si>
  <si>
    <t>Tony</t>
  </si>
  <si>
    <t>Panethivong</t>
  </si>
  <si>
    <t>Milan</t>
  </si>
  <si>
    <t>Burgt van der</t>
  </si>
  <si>
    <t>Thieme</t>
  </si>
  <si>
    <t>Steijvers</t>
  </si>
  <si>
    <t>Lucas</t>
  </si>
  <si>
    <t>de Glee</t>
  </si>
  <si>
    <t>Roan</t>
  </si>
  <si>
    <t>Dreijer</t>
  </si>
  <si>
    <t>James</t>
  </si>
  <si>
    <t>vd Brink</t>
  </si>
  <si>
    <t>Ravi</t>
  </si>
  <si>
    <t>Grimme</t>
  </si>
  <si>
    <t>Jongen</t>
  </si>
  <si>
    <t>Benjamin</t>
  </si>
  <si>
    <t>Terken</t>
  </si>
  <si>
    <t>Tygo</t>
  </si>
  <si>
    <t>Arends</t>
  </si>
  <si>
    <t>Gabriel</t>
  </si>
  <si>
    <t>van Oers</t>
  </si>
  <si>
    <t>Maycen</t>
  </si>
  <si>
    <t>Witjes</t>
  </si>
  <si>
    <t>Jules</t>
  </si>
  <si>
    <t>Loontjes</t>
  </si>
  <si>
    <t>Jurre</t>
  </si>
  <si>
    <t>Belt</t>
  </si>
  <si>
    <t>Thomas</t>
  </si>
  <si>
    <t>Scholte</t>
  </si>
  <si>
    <t>Gijs</t>
  </si>
  <si>
    <t>Grooteman</t>
  </si>
  <si>
    <t>Scott</t>
  </si>
  <si>
    <t>Roes</t>
  </si>
  <si>
    <t>Joris</t>
  </si>
  <si>
    <t>Maaijen</t>
  </si>
  <si>
    <t>Teun</t>
  </si>
  <si>
    <t>van den Bosch</t>
  </si>
  <si>
    <t>Leroy</t>
  </si>
  <si>
    <t>Lesimanuaja</t>
  </si>
  <si>
    <t xml:space="preserve">Chris </t>
  </si>
  <si>
    <t>Wevers</t>
  </si>
  <si>
    <t>Collin</t>
  </si>
  <si>
    <t>de Vries</t>
  </si>
  <si>
    <t>Teije</t>
  </si>
  <si>
    <t>Jongeneel</t>
  </si>
  <si>
    <t xml:space="preserve">Stijn </t>
  </si>
  <si>
    <t>Boersma</t>
  </si>
  <si>
    <t xml:space="preserve">Faber </t>
  </si>
  <si>
    <t>van Hinten</t>
  </si>
  <si>
    <t>Ranking Skill</t>
  </si>
  <si>
    <t>Keefer</t>
  </si>
  <si>
    <t>Baltus</t>
  </si>
  <si>
    <t>Junioren</t>
  </si>
  <si>
    <t>meisje</t>
  </si>
  <si>
    <t xml:space="preserve">Sanne </t>
  </si>
  <si>
    <t>Hermans</t>
  </si>
  <si>
    <t>Bibe</t>
  </si>
  <si>
    <t>Bockholts</t>
  </si>
  <si>
    <t>Denise</t>
  </si>
  <si>
    <t>Sellemans</t>
  </si>
  <si>
    <t xml:space="preserve">Nomi </t>
  </si>
  <si>
    <t>Curtessi</t>
  </si>
  <si>
    <t>Feij</t>
  </si>
  <si>
    <t>Molhoek</t>
  </si>
  <si>
    <t>14 jaar</t>
  </si>
  <si>
    <t xml:space="preserve">Jim </t>
  </si>
  <si>
    <t>Alderliesten</t>
  </si>
  <si>
    <t>Thijs</t>
  </si>
  <si>
    <t>Vos</t>
  </si>
  <si>
    <t xml:space="preserve">Tijm </t>
  </si>
  <si>
    <t>Clercq de</t>
  </si>
  <si>
    <t>Roef</t>
  </si>
  <si>
    <t>Neve</t>
  </si>
  <si>
    <t>Tren</t>
  </si>
  <si>
    <t>Lipzig van</t>
  </si>
  <si>
    <t>Moussa</t>
  </si>
  <si>
    <t>Raijoul</t>
  </si>
  <si>
    <t>Timo</t>
  </si>
  <si>
    <t>Nales</t>
  </si>
  <si>
    <t>Mexx</t>
  </si>
  <si>
    <t>Dalgliesh</t>
  </si>
  <si>
    <t>Broer</t>
  </si>
  <si>
    <t>Vermeulen</t>
  </si>
  <si>
    <t>Maarten</t>
  </si>
  <si>
    <t>van Os</t>
  </si>
  <si>
    <t>Enzo</t>
  </si>
  <si>
    <t>Lacroix</t>
  </si>
  <si>
    <t xml:space="preserve">Jurre </t>
  </si>
  <si>
    <t>Midian</t>
  </si>
  <si>
    <t>Bontje</t>
  </si>
  <si>
    <t>Lasse</t>
  </si>
  <si>
    <t>Dijkman</t>
  </si>
  <si>
    <t>Olivier</t>
  </si>
  <si>
    <t>Nijmeijer</t>
  </si>
  <si>
    <t>Bronsing</t>
  </si>
  <si>
    <t>Julian</t>
  </si>
  <si>
    <t>de Robles</t>
  </si>
  <si>
    <t>Stan</t>
  </si>
  <si>
    <t>Rossen van</t>
  </si>
  <si>
    <t>van Rossen</t>
  </si>
  <si>
    <t>Thom</t>
  </si>
  <si>
    <t>Hessel</t>
  </si>
  <si>
    <t>Bressers</t>
  </si>
  <si>
    <t>Morris</t>
  </si>
  <si>
    <t xml:space="preserve">Veen van </t>
  </si>
  <si>
    <t>Isa</t>
  </si>
  <si>
    <t>Janssen</t>
  </si>
  <si>
    <t>Senioren</t>
  </si>
  <si>
    <t>dames</t>
  </si>
  <si>
    <t>Noor</t>
  </si>
  <si>
    <t>Hovius</t>
  </si>
  <si>
    <t xml:space="preserve">Ella </t>
  </si>
  <si>
    <t>Bruinink</t>
  </si>
  <si>
    <t xml:space="preserve">Jikke </t>
  </si>
  <si>
    <t>Schraffordt</t>
  </si>
  <si>
    <t xml:space="preserve">Noa </t>
  </si>
  <si>
    <t>Man</t>
  </si>
  <si>
    <t>Madelief</t>
  </si>
  <si>
    <t>Postma</t>
  </si>
  <si>
    <t>Floor</t>
  </si>
  <si>
    <t>Wylick van</t>
  </si>
  <si>
    <t>Sonja</t>
  </si>
  <si>
    <t>van Aurich</t>
  </si>
  <si>
    <t>Roos</t>
  </si>
  <si>
    <t>Windt</t>
  </si>
  <si>
    <t>Mare</t>
  </si>
  <si>
    <t>Huisstede van</t>
  </si>
  <si>
    <t>Lina</t>
  </si>
  <si>
    <t>Salvina</t>
  </si>
  <si>
    <t>Liya</t>
  </si>
  <si>
    <t>Charlaganova</t>
  </si>
  <si>
    <t>Piersma</t>
  </si>
  <si>
    <t xml:space="preserve">Lotte </t>
  </si>
  <si>
    <t>Timmermans</t>
  </si>
  <si>
    <t>Uitslag NK</t>
  </si>
  <si>
    <t>Ranking NK</t>
  </si>
  <si>
    <t>Uitslag Skill</t>
  </si>
  <si>
    <t>Mats</t>
  </si>
  <si>
    <t>Clarenbeek</t>
  </si>
  <si>
    <t>heren</t>
  </si>
  <si>
    <t>Dani</t>
  </si>
  <si>
    <t>Brouwers</t>
  </si>
  <si>
    <t>Tije</t>
  </si>
  <si>
    <t>van Oeveren</t>
  </si>
  <si>
    <t>Koen</t>
  </si>
  <si>
    <t>Heijnen</t>
  </si>
  <si>
    <t>Quinten</t>
  </si>
  <si>
    <t>Kruijk de</t>
  </si>
  <si>
    <t xml:space="preserve">Siebe </t>
  </si>
  <si>
    <t>van der Spijker</t>
  </si>
  <si>
    <t>Marck</t>
  </si>
  <si>
    <t>Oosterom</t>
  </si>
  <si>
    <t>Koomen</t>
  </si>
  <si>
    <t>Tim</t>
  </si>
  <si>
    <t>Zeelenberg</t>
  </si>
  <si>
    <t>Coen</t>
  </si>
  <si>
    <t>ten Heggeler</t>
  </si>
  <si>
    <t>Jack</t>
  </si>
  <si>
    <t>Heij de</t>
  </si>
  <si>
    <t>Jim</t>
  </si>
  <si>
    <t>van Nes</t>
  </si>
  <si>
    <t>Jaap</t>
  </si>
  <si>
    <t>Tangui</t>
  </si>
  <si>
    <t>van Schingen</t>
  </si>
  <si>
    <t>Wieger</t>
  </si>
  <si>
    <t>Hoekstra</t>
  </si>
  <si>
    <t xml:space="preserve">Simon </t>
  </si>
  <si>
    <t>Manschot</t>
  </si>
  <si>
    <t>Finn</t>
  </si>
  <si>
    <t>Leurs</t>
  </si>
  <si>
    <t xml:space="preserve">Kars </t>
  </si>
  <si>
    <t>Adrichem</t>
  </si>
  <si>
    <t>Luca</t>
  </si>
  <si>
    <t>Kemenade van</t>
  </si>
  <si>
    <t>Liziano</t>
  </si>
  <si>
    <t>Ostiana</t>
  </si>
  <si>
    <t>Nathan</t>
  </si>
  <si>
    <t>Bipat</t>
  </si>
  <si>
    <t>Koda</t>
  </si>
  <si>
    <t>Koehorst</t>
  </si>
  <si>
    <t>Sten</t>
  </si>
  <si>
    <t>Vegten van</t>
  </si>
  <si>
    <t>Ruben</t>
  </si>
  <si>
    <t>Meerhuis</t>
  </si>
  <si>
    <t>Merijn</t>
  </si>
  <si>
    <t>Hordijk</t>
  </si>
  <si>
    <t>Bisschop</t>
  </si>
  <si>
    <t>Niek</t>
  </si>
  <si>
    <t>Damink</t>
  </si>
  <si>
    <t>Panja</t>
  </si>
  <si>
    <t>Arts</t>
  </si>
  <si>
    <t>Brandon</t>
  </si>
  <si>
    <t>Schijndel van</t>
  </si>
  <si>
    <t>Julien</t>
  </si>
  <si>
    <t>Ritman</t>
  </si>
  <si>
    <t>Oliver</t>
  </si>
  <si>
    <t>Kuiper</t>
  </si>
  <si>
    <t xml:space="preserve">Elias </t>
  </si>
  <si>
    <t>Pruis</t>
  </si>
  <si>
    <t xml:space="preserve">Joey </t>
  </si>
  <si>
    <t>Evers</t>
  </si>
  <si>
    <t>Janiek</t>
  </si>
  <si>
    <t>Mourik van</t>
  </si>
  <si>
    <t>Tijn</t>
  </si>
  <si>
    <t>Hoenderkamp</t>
  </si>
  <si>
    <t xml:space="preserve">Bent </t>
  </si>
  <si>
    <t>van 't Hof</t>
  </si>
  <si>
    <t>Casper</t>
  </si>
  <si>
    <t>Steenwinkel</t>
  </si>
  <si>
    <t>Yannick</t>
  </si>
  <si>
    <t>Andela</t>
  </si>
  <si>
    <t>Jens</t>
  </si>
  <si>
    <t>Dijkstra</t>
  </si>
  <si>
    <t xml:space="preserve">Thijmen </t>
  </si>
  <si>
    <t xml:space="preserve">Verboom </t>
  </si>
  <si>
    <t>Bouwens</t>
  </si>
  <si>
    <t>van der Donk</t>
  </si>
  <si>
    <t>Wesli</t>
  </si>
  <si>
    <t>Rehorst</t>
  </si>
  <si>
    <t>Weijer van de</t>
  </si>
  <si>
    <t>Bjorn</t>
  </si>
  <si>
    <t>Grotenhuis</t>
  </si>
  <si>
    <t>ranking</t>
  </si>
  <si>
    <t>maaike.vorster@voxconsultancy.com</t>
  </si>
  <si>
    <t>positie</t>
  </si>
  <si>
    <t>punten</t>
  </si>
  <si>
    <t>michellestaal@yahoo.com</t>
  </si>
  <si>
    <t>sachabulte@gmail.com</t>
  </si>
  <si>
    <t>marjandove@yahoo.co.uk</t>
  </si>
  <si>
    <t>ksteijvers@hotmail.com</t>
  </si>
  <si>
    <t>keefercalypsobaltus@gmail.com</t>
  </si>
  <si>
    <t>hermans.sanne@hotmail.com</t>
  </si>
  <si>
    <t>bibebockholts@gmail.com</t>
  </si>
  <si>
    <t>milanmolhoek0@gmail.com</t>
  </si>
  <si>
    <t>savanveen@hotmail.com</t>
  </si>
  <si>
    <t>roef.neve@gmail.com</t>
  </si>
  <si>
    <t>isa.janssen01@gmail.com</t>
  </si>
  <si>
    <t>noor@hovius.net</t>
  </si>
  <si>
    <t>ischraffordt@gmail.com</t>
  </si>
  <si>
    <t>dani.brouwers12@gmail.com</t>
  </si>
  <si>
    <t>mats.clarenbeek@gmail.com</t>
  </si>
  <si>
    <t>tijevoeveren@gmail.com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</si>
</sst>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</font>
    <font>
      <sz val="11"/>
      <color rgb="FF000000"/>
      <name val="Aptos Narrow"/>
      <family val="2"/>
    </font>
    <font>
      <b/>
      <sz val="11"/>
      <name val="Aptos Narrow"/>
      <family val="2"/>
    </font>
  </fonts>
  <fills count="1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rgb="FFC0E6F5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AEDFB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3" fillId="7" borderId="1" xfId="0" applyFont="1" applyFill="1" applyBorder="1"/>
    <xf numFmtId="0" fontId="0" fillId="8" borderId="1" xfId="0" applyFill="1" applyBorder="1"/>
    <xf numFmtId="0" fontId="3" fillId="6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/>
    <xf numFmtId="0" fontId="2" fillId="8" borderId="1" xfId="0" applyFont="1" applyFill="1" applyBorder="1" applyAlignment="1">
      <alignment horizontal="left" vertical="center" wrapText="1"/>
    </xf>
    <xf numFmtId="0" fontId="3" fillId="5" borderId="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6" borderId="2" xfId="0" applyFont="1" applyFill="1" applyBorder="1"/>
    <xf numFmtId="16" fontId="3" fillId="6" borderId="1" xfId="0" applyNumberFormat="1" applyFont="1" applyFill="1" applyBorder="1"/>
    <xf numFmtId="0" fontId="3" fillId="7" borderId="2" xfId="0" applyFont="1" applyFill="1" applyBorder="1"/>
    <xf numFmtId="0" fontId="3" fillId="7" borderId="4" xfId="0" applyFont="1" applyFill="1" applyBorder="1"/>
    <xf numFmtId="0" fontId="3" fillId="8" borderId="1" xfId="0" applyFont="1" applyFill="1" applyBorder="1"/>
    <xf numFmtId="0" fontId="4" fillId="2" borderId="1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3" fillId="2" borderId="2" xfId="0" applyFont="1" applyFill="1" applyBorder="1"/>
    <xf numFmtId="0" fontId="3" fillId="3" borderId="2" xfId="0" applyFont="1" applyFill="1" applyBorder="1"/>
    <xf numFmtId="0" fontId="3" fillId="2" borderId="3" xfId="0" applyFont="1" applyFill="1" applyBorder="1"/>
    <xf numFmtId="0" fontId="3" fillId="3" borderId="3" xfId="0" applyFont="1" applyFill="1" applyBorder="1"/>
    <xf numFmtId="0" fontId="3" fillId="2" borderId="4" xfId="0" applyFont="1" applyFill="1" applyBorder="1"/>
    <xf numFmtId="0" fontId="3" fillId="3" borderId="4" xfId="0" applyFont="1" applyFill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9" borderId="1" xfId="0" applyFont="1" applyFill="1" applyBorder="1"/>
    <xf numFmtId="0" fontId="3" fillId="10" borderId="1" xfId="0" applyFont="1" applyFill="1" applyBorder="1"/>
    <xf numFmtId="0" fontId="3" fillId="10" borderId="2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1" fillId="12" borderId="1" xfId="0" applyFont="1" applyFill="1" applyBorder="1"/>
    <xf numFmtId="0" fontId="3" fillId="12" borderId="1" xfId="0" applyFont="1" applyFill="1" applyBorder="1"/>
    <xf numFmtId="0" fontId="4" fillId="12" borderId="1" xfId="0" applyFont="1" applyFill="1" applyBorder="1"/>
    <xf numFmtId="0" fontId="4" fillId="12" borderId="3" xfId="0" applyFont="1" applyFill="1" applyBorder="1"/>
    <xf numFmtId="0" fontId="0" fillId="8" borderId="2" xfId="0" applyFill="1" applyBorder="1"/>
    <xf numFmtId="0" fontId="0" fillId="2" borderId="2" xfId="0" applyFill="1" applyBorder="1"/>
    <xf numFmtId="0" fontId="0" fillId="8" borderId="7" xfId="0" applyFill="1" applyBorder="1"/>
    <xf numFmtId="0" fontId="4" fillId="2" borderId="3" xfId="0" applyFont="1" applyFill="1" applyBorder="1"/>
    <xf numFmtId="0" fontId="0" fillId="11" borderId="2" xfId="0" applyFill="1" applyBorder="1"/>
    <xf numFmtId="0" fontId="4" fillId="3" borderId="3" xfId="0" applyFont="1" applyFill="1" applyBorder="1"/>
    <xf numFmtId="0" fontId="0" fillId="12" borderId="2" xfId="0" applyFill="1" applyBorder="1"/>
    <xf numFmtId="0" fontId="1" fillId="12" borderId="5" xfId="0" applyFont="1" applyFill="1" applyBorder="1"/>
    <xf numFmtId="0" fontId="4" fillId="2" borderId="5" xfId="0" applyFont="1" applyFill="1" applyBorder="1"/>
    <xf numFmtId="0" fontId="0" fillId="11" borderId="1" xfId="0" applyFill="1" applyBorder="1"/>
    <xf numFmtId="0" fontId="0" fillId="3" borderId="2" xfId="0" applyFill="1" applyBorder="1"/>
    <xf numFmtId="0" fontId="0" fillId="12" borderId="1" xfId="0" applyFill="1" applyBorder="1"/>
    <xf numFmtId="0" fontId="4" fillId="12" borderId="2" xfId="0" applyFont="1" applyFill="1" applyBorder="1"/>
    <xf numFmtId="0" fontId="3" fillId="7" borderId="3" xfId="0" applyFont="1" applyFill="1" applyBorder="1"/>
    <xf numFmtId="0" fontId="3" fillId="7" borderId="9" xfId="0" applyFont="1" applyFill="1" applyBorder="1"/>
    <xf numFmtId="0" fontId="4" fillId="12" borderId="5" xfId="0" applyFont="1" applyFill="1" applyBorder="1"/>
    <xf numFmtId="0" fontId="3" fillId="12" borderId="2" xfId="0" applyFont="1" applyFill="1" applyBorder="1"/>
    <xf numFmtId="0" fontId="3" fillId="3" borderId="5" xfId="0" applyFont="1" applyFill="1" applyBorder="1"/>
    <xf numFmtId="0" fontId="4" fillId="2" borderId="2" xfId="0" applyFont="1" applyFill="1" applyBorder="1"/>
    <xf numFmtId="0" fontId="5" fillId="0" borderId="1" xfId="0" applyFont="1" applyBorder="1"/>
    <xf numFmtId="0" fontId="5" fillId="13" borderId="8" xfId="0" applyFont="1" applyFill="1" applyBorder="1"/>
    <xf numFmtId="0" fontId="6" fillId="14" borderId="8" xfId="0" applyFont="1" applyFill="1" applyBorder="1"/>
    <xf numFmtId="0" fontId="6" fillId="15" borderId="8" xfId="0" applyFont="1" applyFill="1" applyBorder="1"/>
    <xf numFmtId="0" fontId="7" fillId="14" borderId="8" xfId="0" applyFont="1" applyFill="1" applyBorder="1"/>
    <xf numFmtId="0" fontId="6" fillId="15" borderId="11" xfId="0" applyFont="1" applyFill="1" applyBorder="1"/>
    <xf numFmtId="0" fontId="6" fillId="12" borderId="2" xfId="0" applyFont="1" applyFill="1" applyBorder="1"/>
    <xf numFmtId="0" fontId="5" fillId="13" borderId="1" xfId="0" applyFont="1" applyFill="1" applyBorder="1"/>
    <xf numFmtId="0" fontId="3" fillId="5" borderId="8" xfId="0" applyFont="1" applyFill="1" applyBorder="1"/>
    <xf numFmtId="0" fontId="6" fillId="14" borderId="1" xfId="0" applyFont="1" applyFill="1" applyBorder="1"/>
    <xf numFmtId="0" fontId="3" fillId="2" borderId="8" xfId="0" applyFont="1" applyFill="1" applyBorder="1"/>
    <xf numFmtId="0" fontId="4" fillId="2" borderId="8" xfId="0" applyFont="1" applyFill="1" applyBorder="1"/>
    <xf numFmtId="0" fontId="6" fillId="15" borderId="1" xfId="0" applyFont="1" applyFill="1" applyBorder="1"/>
    <xf numFmtId="0" fontId="3" fillId="3" borderId="8" xfId="0" applyFont="1" applyFill="1" applyBorder="1"/>
    <xf numFmtId="0" fontId="4" fillId="3" borderId="11" xfId="0" applyFont="1" applyFill="1" applyBorder="1"/>
    <xf numFmtId="0" fontId="6" fillId="12" borderId="3" xfId="0" applyFont="1" applyFill="1" applyBorder="1"/>
    <xf numFmtId="0" fontId="0" fillId="12" borderId="3" xfId="0" applyFill="1" applyBorder="1"/>
    <xf numFmtId="0" fontId="4" fillId="6" borderId="1" xfId="0" applyFont="1" applyFill="1" applyBorder="1"/>
    <xf numFmtId="0" fontId="4" fillId="16" borderId="1" xfId="0" applyFont="1" applyFill="1" applyBorder="1"/>
    <xf numFmtId="0" fontId="5" fillId="0" borderId="2" xfId="0" applyFont="1" applyBorder="1"/>
    <xf numFmtId="0" fontId="5" fillId="0" borderId="3" xfId="0" applyFont="1" applyBorder="1"/>
    <xf numFmtId="0" fontId="5" fillId="13" borderId="3" xfId="0" applyFont="1" applyFill="1" applyBorder="1"/>
    <xf numFmtId="0" fontId="3" fillId="5" borderId="14" xfId="0" applyFont="1" applyFill="1" applyBorder="1"/>
    <xf numFmtId="0" fontId="5" fillId="13" borderId="2" xfId="0" applyFont="1" applyFill="1" applyBorder="1"/>
    <xf numFmtId="0" fontId="3" fillId="5" borderId="12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4" fillId="3" borderId="2" xfId="0" applyFont="1" applyFill="1" applyBorder="1"/>
    <xf numFmtId="0" fontId="0" fillId="6" borderId="4" xfId="0" applyFill="1" applyBorder="1"/>
    <xf numFmtId="0" fontId="0" fillId="2" borderId="4" xfId="0" applyFill="1" applyBorder="1"/>
    <xf numFmtId="0" fontId="3" fillId="8" borderId="2" xfId="0" applyFont="1" applyFill="1" applyBorder="1"/>
    <xf numFmtId="0" fontId="3" fillId="8" borderId="7" xfId="0" applyFont="1" applyFill="1" applyBorder="1"/>
    <xf numFmtId="0" fontId="0" fillId="11" borderId="4" xfId="0" applyFill="1" applyBorder="1"/>
    <xf numFmtId="0" fontId="3" fillId="7" borderId="7" xfId="0" applyFont="1" applyFill="1" applyBorder="1"/>
    <xf numFmtId="0" fontId="0" fillId="7" borderId="2" xfId="0" applyFill="1" applyBorder="1"/>
    <xf numFmtId="0" fontId="6" fillId="12" borderId="1" xfId="0" applyFont="1" applyFill="1" applyBorder="1"/>
    <xf numFmtId="0" fontId="1" fillId="12" borderId="2" xfId="0" applyFont="1" applyFill="1" applyBorder="1"/>
    <xf numFmtId="0" fontId="0" fillId="10" borderId="1" xfId="0" applyFill="1" applyBorder="1"/>
    <xf numFmtId="0" fontId="0" fillId="6" borderId="1" xfId="0" applyFill="1" applyBorder="1"/>
    <xf numFmtId="0" fontId="3" fillId="6" borderId="4" xfId="0" applyFont="1" applyFill="1" applyBorder="1"/>
    <xf numFmtId="0" fontId="0" fillId="7" borderId="1" xfId="0" applyFill="1" applyBorder="1"/>
    <xf numFmtId="0" fontId="0" fillId="11" borderId="3" xfId="0" applyFill="1" applyBorder="1"/>
    <xf numFmtId="0" fontId="4" fillId="3" borderId="8" xfId="0" applyFont="1" applyFill="1" applyBorder="1"/>
    <xf numFmtId="0" fontId="3" fillId="3" borderId="6" xfId="0" applyFont="1" applyFill="1" applyBorder="1"/>
    <xf numFmtId="0" fontId="6" fillId="0" borderId="2" xfId="0" applyFont="1" applyBorder="1"/>
    <xf numFmtId="0" fontId="0" fillId="0" borderId="2" xfId="0" applyBorder="1"/>
    <xf numFmtId="0" fontId="3" fillId="5" borderId="9" xfId="0" applyFont="1" applyFill="1" applyBorder="1"/>
    <xf numFmtId="0" fontId="3" fillId="6" borderId="9" xfId="0" applyFont="1" applyFill="1" applyBorder="1"/>
    <xf numFmtId="0" fontId="3" fillId="8" borderId="9" xfId="0" applyFont="1" applyFill="1" applyBorder="1"/>
    <xf numFmtId="0" fontId="0" fillId="8" borderId="9" xfId="0" applyFill="1" applyBorder="1"/>
    <xf numFmtId="0" fontId="0" fillId="2" borderId="5" xfId="0" applyFill="1" applyBorder="1"/>
    <xf numFmtId="0" fontId="4" fillId="12" borderId="4" xfId="0" applyFont="1" applyFill="1" applyBorder="1"/>
    <xf numFmtId="0" fontId="0" fillId="11" borderId="5" xfId="0" applyFill="1" applyBorder="1"/>
    <xf numFmtId="0" fontId="0" fillId="3" borderId="4" xfId="0" applyFill="1" applyBorder="1"/>
    <xf numFmtId="0" fontId="5" fillId="14" borderId="1" xfId="0" applyFont="1" applyFill="1" applyBorder="1"/>
    <xf numFmtId="0" fontId="7" fillId="14" borderId="1" xfId="0" applyFont="1" applyFill="1" applyBorder="1"/>
    <xf numFmtId="0" fontId="4" fillId="6" borderId="8" xfId="0" applyFont="1" applyFill="1" applyBorder="1"/>
    <xf numFmtId="0" fontId="4" fillId="9" borderId="8" xfId="0" applyFont="1" applyFill="1" applyBorder="1"/>
    <xf numFmtId="0" fontId="7" fillId="16" borderId="8" xfId="0" applyFont="1" applyFill="1" applyBorder="1"/>
    <xf numFmtId="0" fontId="5" fillId="13" borderId="14" xfId="0" applyFont="1" applyFill="1" applyBorder="1"/>
    <xf numFmtId="1" fontId="0" fillId="2" borderId="1" xfId="0" applyNumberFormat="1" applyFill="1" applyBorder="1"/>
    <xf numFmtId="1" fontId="3" fillId="2" borderId="1" xfId="0" applyNumberFormat="1" applyFont="1" applyFill="1" applyBorder="1"/>
    <xf numFmtId="1" fontId="4" fillId="2" borderId="1" xfId="0" applyNumberFormat="1" applyFont="1" applyFill="1" applyBorder="1"/>
    <xf numFmtId="1" fontId="0" fillId="3" borderId="1" xfId="0" applyNumberFormat="1" applyFill="1" applyBorder="1"/>
    <xf numFmtId="1" fontId="1" fillId="11" borderId="1" xfId="0" applyNumberFormat="1" applyFont="1" applyFill="1" applyBorder="1"/>
    <xf numFmtId="1" fontId="0" fillId="12" borderId="1" xfId="0" applyNumberFormat="1" applyFill="1" applyBorder="1"/>
    <xf numFmtId="1" fontId="1" fillId="12" borderId="1" xfId="0" applyNumberFormat="1" applyFont="1" applyFill="1" applyBorder="1"/>
    <xf numFmtId="1" fontId="4" fillId="4" borderId="1" xfId="0" applyNumberFormat="1" applyFont="1" applyFill="1" applyBorder="1"/>
    <xf numFmtId="1" fontId="4" fillId="9" borderId="1" xfId="0" applyNumberFormat="1" applyFont="1" applyFill="1" applyBorder="1"/>
    <xf numFmtId="1" fontId="3" fillId="3" borderId="1" xfId="0" applyNumberFormat="1" applyFont="1" applyFill="1" applyBorder="1"/>
    <xf numFmtId="1" fontId="4" fillId="11" borderId="1" xfId="0" applyNumberFormat="1" applyFont="1" applyFill="1" applyBorder="1"/>
    <xf numFmtId="1" fontId="4" fillId="12" borderId="1" xfId="0" applyNumberFormat="1" applyFont="1" applyFill="1" applyBorder="1"/>
    <xf numFmtId="1" fontId="4" fillId="6" borderId="1" xfId="0" applyNumberFormat="1" applyFont="1" applyFill="1" applyBorder="1"/>
    <xf numFmtId="1" fontId="3" fillId="11" borderId="1" xfId="0" applyNumberFormat="1" applyFont="1" applyFill="1" applyBorder="1"/>
    <xf numFmtId="1" fontId="3" fillId="12" borderId="1" xfId="0" applyNumberFormat="1" applyFont="1" applyFill="1" applyBorder="1"/>
    <xf numFmtId="1" fontId="4" fillId="16" borderId="1" xfId="0" applyNumberFormat="1" applyFont="1" applyFill="1" applyBorder="1"/>
    <xf numFmtId="1" fontId="3" fillId="12" borderId="3" xfId="0" applyNumberFormat="1" applyFont="1" applyFill="1" applyBorder="1"/>
    <xf numFmtId="1" fontId="4" fillId="12" borderId="3" xfId="0" applyNumberFormat="1" applyFont="1" applyFill="1" applyBorder="1"/>
    <xf numFmtId="1" fontId="6" fillId="14" borderId="2" xfId="0" applyNumberFormat="1" applyFont="1" applyFill="1" applyBorder="1"/>
    <xf numFmtId="1" fontId="6" fillId="14" borderId="5" xfId="0" applyNumberFormat="1" applyFont="1" applyFill="1" applyBorder="1"/>
    <xf numFmtId="1" fontId="6" fillId="14" borderId="1" xfId="0" applyNumberFormat="1" applyFont="1" applyFill="1" applyBorder="1"/>
    <xf numFmtId="1" fontId="6" fillId="17" borderId="2" xfId="0" applyNumberFormat="1" applyFont="1" applyFill="1" applyBorder="1"/>
    <xf numFmtId="1" fontId="6" fillId="17" borderId="5" xfId="0" applyNumberFormat="1" applyFont="1" applyFill="1" applyBorder="1"/>
    <xf numFmtId="1" fontId="6" fillId="12" borderId="2" xfId="0" applyNumberFormat="1" applyFont="1" applyFill="1" applyBorder="1"/>
    <xf numFmtId="1" fontId="0" fillId="12" borderId="2" xfId="0" applyNumberFormat="1" applyFill="1" applyBorder="1"/>
    <xf numFmtId="1" fontId="3" fillId="2" borderId="2" xfId="0" applyNumberFormat="1" applyFont="1" applyFill="1" applyBorder="1"/>
    <xf numFmtId="1" fontId="3" fillId="2" borderId="5" xfId="0" applyNumberFormat="1" applyFont="1" applyFill="1" applyBorder="1"/>
    <xf numFmtId="1" fontId="3" fillId="3" borderId="2" xfId="0" applyNumberFormat="1" applyFont="1" applyFill="1" applyBorder="1"/>
    <xf numFmtId="1" fontId="3" fillId="3" borderId="5" xfId="0" applyNumberFormat="1" applyFont="1" applyFill="1" applyBorder="1"/>
    <xf numFmtId="1" fontId="3" fillId="12" borderId="2" xfId="0" applyNumberFormat="1" applyFont="1" applyFill="1" applyBorder="1"/>
    <xf numFmtId="1" fontId="4" fillId="12" borderId="2" xfId="0" applyNumberFormat="1" applyFont="1" applyFill="1" applyBorder="1"/>
    <xf numFmtId="1" fontId="3" fillId="2" borderId="3" xfId="0" applyNumberFormat="1" applyFont="1" applyFill="1" applyBorder="1"/>
    <xf numFmtId="1" fontId="3" fillId="3" borderId="3" xfId="0" applyNumberFormat="1" applyFont="1" applyFill="1" applyBorder="1"/>
    <xf numFmtId="1" fontId="6" fillId="14" borderId="3" xfId="0" applyNumberFormat="1" applyFont="1" applyFill="1" applyBorder="1"/>
    <xf numFmtId="1" fontId="6" fillId="17" borderId="3" xfId="0" applyNumberFormat="1" applyFont="1" applyFill="1" applyBorder="1"/>
    <xf numFmtId="1" fontId="6" fillId="12" borderId="3" xfId="0" applyNumberFormat="1" applyFont="1" applyFill="1" applyBorder="1"/>
    <xf numFmtId="1" fontId="0" fillId="12" borderId="3" xfId="0" applyNumberFormat="1" applyFill="1" applyBorder="1"/>
    <xf numFmtId="1" fontId="4" fillId="2" borderId="3" xfId="0" applyNumberFormat="1" applyFont="1" applyFill="1" applyBorder="1"/>
    <xf numFmtId="1" fontId="4" fillId="2" borderId="2" xfId="0" applyNumberFormat="1" applyFont="1" applyFill="1" applyBorder="1"/>
    <xf numFmtId="1" fontId="3" fillId="2" borderId="8" xfId="0" applyNumberFormat="1" applyFont="1" applyFill="1" applyBorder="1"/>
    <xf numFmtId="1" fontId="3" fillId="3" borderId="8" xfId="0" applyNumberFormat="1" applyFont="1" applyFill="1" applyBorder="1"/>
    <xf numFmtId="1" fontId="3" fillId="2" borderId="12" xfId="0" applyNumberFormat="1" applyFont="1" applyFill="1" applyBorder="1"/>
    <xf numFmtId="1" fontId="3" fillId="2" borderId="13" xfId="0" applyNumberFormat="1" applyFont="1" applyFill="1" applyBorder="1"/>
    <xf numFmtId="1" fontId="3" fillId="3" borderId="12" xfId="0" applyNumberFormat="1" applyFont="1" applyFill="1" applyBorder="1"/>
    <xf numFmtId="1" fontId="6" fillId="14" borderId="8" xfId="0" applyNumberFormat="1" applyFont="1" applyFill="1" applyBorder="1"/>
    <xf numFmtId="1" fontId="3" fillId="2" borderId="14" xfId="0" applyNumberFormat="1" applyFont="1" applyFill="1" applyBorder="1"/>
    <xf numFmtId="1" fontId="3" fillId="3" borderId="14" xfId="0" applyNumberFormat="1" applyFont="1" applyFill="1" applyBorder="1"/>
    <xf numFmtId="1" fontId="3" fillId="3" borderId="15" xfId="0" applyNumberFormat="1" applyFont="1" applyFill="1" applyBorder="1"/>
    <xf numFmtId="1" fontId="6" fillId="17" borderId="8" xfId="0" applyNumberFormat="1" applyFont="1" applyFill="1" applyBorder="1"/>
    <xf numFmtId="1" fontId="6" fillId="17" borderId="11" xfId="0" applyNumberFormat="1" applyFont="1" applyFill="1" applyBorder="1"/>
    <xf numFmtId="1" fontId="3" fillId="3" borderId="11" xfId="0" applyNumberFormat="1" applyFont="1" applyFill="1" applyBorder="1"/>
    <xf numFmtId="1" fontId="6" fillId="17" borderId="14" xfId="0" applyNumberFormat="1" applyFont="1" applyFill="1" applyBorder="1"/>
    <xf numFmtId="1" fontId="6" fillId="17" borderId="15" xfId="0" applyNumberFormat="1" applyFont="1" applyFill="1" applyBorder="1"/>
    <xf numFmtId="1" fontId="6" fillId="12" borderId="4" xfId="0" applyNumberFormat="1" applyFont="1" applyFill="1" applyBorder="1"/>
    <xf numFmtId="1" fontId="0" fillId="12" borderId="4" xfId="0" applyNumberFormat="1" applyFill="1" applyBorder="1"/>
    <xf numFmtId="1" fontId="0" fillId="3" borderId="2" xfId="0" applyNumberFormat="1" applyFill="1" applyBorder="1"/>
    <xf numFmtId="0" fontId="0" fillId="0" borderId="3" xfId="0" applyBorder="1"/>
    <xf numFmtId="1" fontId="6" fillId="14" borderId="14" xfId="0" applyNumberFormat="1" applyFont="1" applyFill="1" applyBorder="1"/>
    <xf numFmtId="1" fontId="0" fillId="3" borderId="3" xfId="0" applyNumberFormat="1" applyFill="1" applyBorder="1"/>
    <xf numFmtId="1" fontId="4" fillId="3" borderId="5" xfId="0" applyNumberFormat="1" applyFont="1" applyFill="1" applyBorder="1"/>
    <xf numFmtId="1" fontId="4" fillId="3" borderId="13" xfId="0" applyNumberFormat="1" applyFont="1" applyFill="1" applyBorder="1"/>
    <xf numFmtId="1" fontId="4" fillId="3" borderId="3" xfId="0" applyNumberFormat="1" applyFont="1" applyFill="1" applyBorder="1"/>
    <xf numFmtId="1" fontId="4" fillId="11" borderId="13" xfId="0" applyNumberFormat="1" applyFont="1" applyFill="1" applyBorder="1"/>
    <xf numFmtId="1" fontId="6" fillId="12" borderId="10" xfId="0" applyNumberFormat="1" applyFont="1" applyFill="1" applyBorder="1"/>
    <xf numFmtId="1" fontId="0" fillId="12" borderId="10" xfId="0" applyNumberFormat="1" applyFill="1" applyBorder="1"/>
    <xf numFmtId="0" fontId="3" fillId="10" borderId="4" xfId="0" applyFont="1" applyFill="1" applyBorder="1"/>
    <xf numFmtId="0" fontId="0" fillId="6" borderId="2" xfId="0" applyFill="1" applyBorder="1"/>
    <xf numFmtId="0" fontId="1" fillId="2" borderId="2" xfId="0" applyFont="1" applyFill="1" applyBorder="1"/>
    <xf numFmtId="0" fontId="1" fillId="4" borderId="2" xfId="0" applyFont="1" applyFill="1" applyBorder="1"/>
    <xf numFmtId="0" fontId="3" fillId="10" borderId="3" xfId="0" applyFont="1" applyFill="1" applyBorder="1"/>
    <xf numFmtId="0" fontId="3" fillId="6" borderId="3" xfId="0" applyFont="1" applyFill="1" applyBorder="1"/>
    <xf numFmtId="16" fontId="3" fillId="6" borderId="2" xfId="0" applyNumberFormat="1" applyFont="1" applyFill="1" applyBorder="1"/>
    <xf numFmtId="0" fontId="2" fillId="8" borderId="4" xfId="0" applyFont="1" applyFill="1" applyBorder="1" applyAlignment="1">
      <alignment horizontal="left" vertical="center" wrapText="1"/>
    </xf>
    <xf numFmtId="0" fontId="3" fillId="8" borderId="3" xfId="0" applyFont="1" applyFill="1" applyBorder="1"/>
    <xf numFmtId="0" fontId="3" fillId="3" borderId="16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39F1B-96B3-45A7-AF17-26F6CD358F5A}">
  <dimension ref="A1:S9"/>
  <sheetViews>
    <sheetView workbookViewId="0">
      <selection activeCell="P12" sqref="P12"/>
    </sheetView>
  </sheetViews>
  <sheetFormatPr defaultRowHeight="15"/>
  <cols>
    <col min="1" max="1" width="10.140625" bestFit="1" customWidth="1"/>
    <col min="2" max="2" width="11.7109375" bestFit="1" customWidth="1"/>
    <col min="3" max="3" width="9.28515625" bestFit="1" customWidth="1"/>
    <col min="4" max="4" width="8.7109375" bestFit="1" customWidth="1"/>
    <col min="5" max="5" width="9.85546875" customWidth="1"/>
    <col min="6" max="6" width="14.5703125" bestFit="1" customWidth="1"/>
    <col min="7" max="7" width="10.28515625" customWidth="1"/>
    <col min="8" max="8" width="10.85546875" customWidth="1"/>
    <col min="9" max="9" width="10.28515625" bestFit="1" customWidth="1"/>
    <col min="10" max="10" width="11.42578125" bestFit="1" customWidth="1"/>
    <col min="11" max="11" width="6.42578125" bestFit="1" customWidth="1"/>
    <col min="12" max="12" width="12" customWidth="1"/>
    <col min="13" max="13" width="11.7109375" customWidth="1"/>
    <col min="14" max="14" width="13.42578125" bestFit="1" customWidth="1"/>
    <col min="15" max="15" width="13.7109375" bestFit="1" customWidth="1"/>
    <col min="17" max="17" width="11.42578125" bestFit="1" customWidth="1"/>
    <col min="18" max="18" width="12" bestFit="1" customWidth="1"/>
    <col min="19" max="19" width="23.140625" bestFit="1" customWidth="1"/>
  </cols>
  <sheetData>
    <row r="1" spans="1:19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39" t="s">
        <v>16</v>
      </c>
      <c r="R1" s="39" t="s">
        <v>17</v>
      </c>
      <c r="S1" s="7" t="s">
        <v>18</v>
      </c>
    </row>
    <row r="2" spans="1:19">
      <c r="A2" s="62" t="s">
        <v>19</v>
      </c>
      <c r="B2" s="69" t="s">
        <v>20</v>
      </c>
      <c r="C2" s="14" t="s">
        <v>21</v>
      </c>
      <c r="D2" s="14" t="s">
        <v>22</v>
      </c>
      <c r="E2" s="71" t="s">
        <v>23</v>
      </c>
      <c r="F2" s="71" t="s">
        <v>23</v>
      </c>
      <c r="G2" s="71" t="s">
        <v>23</v>
      </c>
      <c r="H2" s="71" t="s">
        <v>23</v>
      </c>
      <c r="I2" s="116">
        <v>8</v>
      </c>
      <c r="J2" s="116">
        <v>6</v>
      </c>
      <c r="K2" s="117">
        <f>J2</f>
        <v>6</v>
      </c>
      <c r="L2" s="74" t="s">
        <v>23</v>
      </c>
      <c r="M2" s="74" t="s">
        <v>23</v>
      </c>
      <c r="N2" s="74" t="s">
        <v>23</v>
      </c>
      <c r="O2" s="74" t="s">
        <v>23</v>
      </c>
      <c r="P2" s="67" t="s">
        <v>23</v>
      </c>
      <c r="Q2" s="97" t="s">
        <v>23</v>
      </c>
      <c r="R2" s="54"/>
      <c r="S2" s="24">
        <f>SUM(K2,P2,R2)</f>
        <v>6</v>
      </c>
    </row>
    <row r="3" spans="1:19">
      <c r="A3" s="62" t="s">
        <v>24</v>
      </c>
      <c r="B3" s="69" t="s">
        <v>25</v>
      </c>
      <c r="C3" s="14" t="s">
        <v>21</v>
      </c>
      <c r="D3" s="14" t="s">
        <v>22</v>
      </c>
      <c r="E3" s="71" t="s">
        <v>23</v>
      </c>
      <c r="F3" s="71" t="s">
        <v>23</v>
      </c>
      <c r="G3" s="71" t="s">
        <v>23</v>
      </c>
      <c r="H3" s="71" t="s">
        <v>23</v>
      </c>
      <c r="I3" s="116">
        <v>6</v>
      </c>
      <c r="J3" s="116">
        <v>10</v>
      </c>
      <c r="K3" s="117">
        <f>J3</f>
        <v>10</v>
      </c>
      <c r="L3" s="74" t="s">
        <v>23</v>
      </c>
      <c r="M3" s="74" t="s">
        <v>23</v>
      </c>
      <c r="N3" s="74" t="s">
        <v>23</v>
      </c>
      <c r="O3" s="74" t="s">
        <v>23</v>
      </c>
      <c r="P3" s="76"/>
      <c r="Q3" s="97" t="s">
        <v>23</v>
      </c>
      <c r="R3" s="54"/>
      <c r="S3" s="24">
        <f>SUM(K3,P3,R3)</f>
        <v>10</v>
      </c>
    </row>
    <row r="4" spans="1:19">
      <c r="A4" s="62" t="s">
        <v>26</v>
      </c>
      <c r="B4" s="69" t="s">
        <v>27</v>
      </c>
      <c r="C4" s="14" t="s">
        <v>21</v>
      </c>
      <c r="D4" s="14" t="s">
        <v>22</v>
      </c>
      <c r="E4" s="71" t="s">
        <v>23</v>
      </c>
      <c r="F4" s="71" t="s">
        <v>23</v>
      </c>
      <c r="G4" s="71" t="s">
        <v>23</v>
      </c>
      <c r="H4" s="71" t="s">
        <v>23</v>
      </c>
      <c r="I4" s="116">
        <v>4</v>
      </c>
      <c r="J4" s="116">
        <v>14</v>
      </c>
      <c r="K4" s="117">
        <f>J4</f>
        <v>14</v>
      </c>
      <c r="L4" s="74" t="s">
        <v>23</v>
      </c>
      <c r="M4" s="74" t="s">
        <v>23</v>
      </c>
      <c r="N4" s="74" t="s">
        <v>23</v>
      </c>
      <c r="O4" s="74" t="s">
        <v>23</v>
      </c>
      <c r="P4" s="76"/>
      <c r="Q4" s="77" t="s">
        <v>23</v>
      </c>
      <c r="R4" s="78"/>
      <c r="S4" s="24">
        <f>SUM(K4,P4,R4)</f>
        <v>14</v>
      </c>
    </row>
    <row r="5" spans="1:19">
      <c r="A5" s="62" t="s">
        <v>28</v>
      </c>
      <c r="B5" s="63" t="s">
        <v>29</v>
      </c>
      <c r="C5" s="14" t="s">
        <v>21</v>
      </c>
      <c r="D5" s="14" t="s">
        <v>22</v>
      </c>
      <c r="E5" s="64" t="s">
        <v>23</v>
      </c>
      <c r="F5" s="64" t="s">
        <v>23</v>
      </c>
      <c r="G5" s="64" t="s">
        <v>23</v>
      </c>
      <c r="H5" s="64" t="s">
        <v>23</v>
      </c>
      <c r="I5" s="64">
        <v>2</v>
      </c>
      <c r="J5" s="64">
        <v>20</v>
      </c>
      <c r="K5" s="66">
        <f>J5</f>
        <v>20</v>
      </c>
      <c r="L5" s="65" t="s">
        <v>23</v>
      </c>
      <c r="M5" s="65" t="s">
        <v>23</v>
      </c>
      <c r="N5" s="65" t="s">
        <v>23</v>
      </c>
      <c r="O5" s="65" t="s">
        <v>23</v>
      </c>
      <c r="P5" s="76"/>
      <c r="Q5" s="68" t="s">
        <v>23</v>
      </c>
      <c r="R5" s="49"/>
      <c r="S5" s="24">
        <f>SUM(K5,P5,R5)</f>
        <v>20</v>
      </c>
    </row>
    <row r="6" spans="1:19">
      <c r="A6" s="62" t="s">
        <v>30</v>
      </c>
      <c r="B6" s="63" t="s">
        <v>31</v>
      </c>
      <c r="C6" s="14" t="s">
        <v>21</v>
      </c>
      <c r="D6" s="14" t="s">
        <v>22</v>
      </c>
      <c r="E6" s="64" t="s">
        <v>23</v>
      </c>
      <c r="F6" s="64" t="s">
        <v>23</v>
      </c>
      <c r="G6" s="64" t="s">
        <v>23</v>
      </c>
      <c r="H6" s="64" t="s">
        <v>23</v>
      </c>
      <c r="I6" s="64">
        <v>1</v>
      </c>
      <c r="J6" s="64">
        <v>25</v>
      </c>
      <c r="K6" s="120">
        <f>J6</f>
        <v>25</v>
      </c>
      <c r="L6" s="65" t="s">
        <v>23</v>
      </c>
      <c r="M6" s="65" t="s">
        <v>23</v>
      </c>
      <c r="N6" s="65" t="s">
        <v>23</v>
      </c>
      <c r="O6" s="65" t="s">
        <v>23</v>
      </c>
      <c r="P6" s="76"/>
      <c r="Q6" s="68" t="s">
        <v>23</v>
      </c>
      <c r="R6" s="49">
        <v>0</v>
      </c>
      <c r="S6" s="24">
        <f>SUM(K6,P6,R6)</f>
        <v>25</v>
      </c>
    </row>
    <row r="7" spans="1:19">
      <c r="A7" s="31" t="s">
        <v>32</v>
      </c>
      <c r="B7" s="70" t="s">
        <v>33</v>
      </c>
      <c r="C7" s="14" t="s">
        <v>21</v>
      </c>
      <c r="D7" s="14" t="s">
        <v>22</v>
      </c>
      <c r="E7" s="72"/>
      <c r="F7" s="72"/>
      <c r="G7" s="72">
        <v>1</v>
      </c>
      <c r="H7" s="72">
        <v>25</v>
      </c>
      <c r="I7" s="72">
        <v>3</v>
      </c>
      <c r="J7" s="72">
        <v>17</v>
      </c>
      <c r="K7" s="119">
        <f>F7+H7+J7</f>
        <v>42</v>
      </c>
      <c r="L7" s="75"/>
      <c r="M7" s="75"/>
      <c r="N7" s="75"/>
      <c r="O7" s="75"/>
      <c r="P7" s="76"/>
      <c r="Q7" s="59"/>
      <c r="R7" s="59"/>
      <c r="S7" s="24">
        <f>K7+P7+R7</f>
        <v>42</v>
      </c>
    </row>
    <row r="8" spans="1:19">
      <c r="A8" s="31" t="s">
        <v>34</v>
      </c>
      <c r="B8" s="70" t="s">
        <v>35</v>
      </c>
      <c r="C8" s="14" t="s">
        <v>21</v>
      </c>
      <c r="D8" s="14" t="s">
        <v>22</v>
      </c>
      <c r="E8" s="72"/>
      <c r="F8" s="72"/>
      <c r="G8" s="72"/>
      <c r="H8" s="72"/>
      <c r="I8" s="72">
        <v>7</v>
      </c>
      <c r="J8" s="72">
        <v>8</v>
      </c>
      <c r="K8" s="73">
        <f>F8+H8+J8</f>
        <v>8</v>
      </c>
      <c r="L8" s="75">
        <v>1</v>
      </c>
      <c r="M8" s="75">
        <v>25</v>
      </c>
      <c r="N8" s="75">
        <v>2</v>
      </c>
      <c r="O8" s="75">
        <v>20</v>
      </c>
      <c r="P8" s="76">
        <f>M8+O8</f>
        <v>45</v>
      </c>
      <c r="Q8" s="55"/>
      <c r="R8" s="55"/>
      <c r="S8" s="24">
        <f>K8+P8+R8</f>
        <v>53</v>
      </c>
    </row>
    <row r="9" spans="1:19">
      <c r="A9" s="31" t="s">
        <v>36</v>
      </c>
      <c r="B9" s="70" t="s">
        <v>37</v>
      </c>
      <c r="C9" s="14" t="s">
        <v>21</v>
      </c>
      <c r="D9" s="14" t="s">
        <v>22</v>
      </c>
      <c r="E9" s="72"/>
      <c r="F9" s="72"/>
      <c r="G9" s="72">
        <v>2</v>
      </c>
      <c r="H9" s="72">
        <v>20</v>
      </c>
      <c r="I9" s="72">
        <v>5</v>
      </c>
      <c r="J9" s="72">
        <v>12</v>
      </c>
      <c r="K9" s="118">
        <f>F9+H9+J9</f>
        <v>32</v>
      </c>
      <c r="L9" s="75"/>
      <c r="M9" s="75"/>
      <c r="N9" s="75">
        <v>1</v>
      </c>
      <c r="O9" s="75">
        <v>25</v>
      </c>
      <c r="P9" s="76">
        <f>M9+O9</f>
        <v>25</v>
      </c>
      <c r="Q9" s="59">
        <v>1</v>
      </c>
      <c r="R9" s="55">
        <v>25</v>
      </c>
      <c r="S9" s="24">
        <f>K9+P9+R9</f>
        <v>82</v>
      </c>
    </row>
  </sheetData>
  <autoFilter ref="A1:S1" xr:uid="{90639F1B-96B3-45A7-AF17-26F6CD358F5A}">
    <sortState xmlns:xlrd2="http://schemas.microsoft.com/office/spreadsheetml/2017/richdata2" ref="A2:S9">
      <sortCondition ref="S1"/>
    </sortState>
  </autoFilter>
  <sortState xmlns:xlrd2="http://schemas.microsoft.com/office/spreadsheetml/2017/richdata2" ref="A2:S10">
    <sortCondition descending="1" ref="K2:K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34688-AF07-43F5-9642-9E23BAE42476}">
  <dimension ref="A1:S27"/>
  <sheetViews>
    <sheetView workbookViewId="0">
      <selection activeCell="A4" sqref="A4"/>
    </sheetView>
  </sheetViews>
  <sheetFormatPr defaultRowHeight="15"/>
  <cols>
    <col min="1" max="1" width="12.42578125" bestFit="1" customWidth="1"/>
    <col min="2" max="2" width="14" bestFit="1" customWidth="1"/>
    <col min="3" max="3" width="11.5703125" bestFit="1" customWidth="1"/>
    <col min="4" max="4" width="11" bestFit="1" customWidth="1"/>
    <col min="5" max="5" width="16.140625" bestFit="1" customWidth="1"/>
    <col min="6" max="6" width="16.85546875" bestFit="1" customWidth="1"/>
    <col min="7" max="7" width="16.140625" bestFit="1" customWidth="1"/>
    <col min="8" max="8" width="16.85546875" bestFit="1" customWidth="1"/>
    <col min="9" max="9" width="12.5703125" bestFit="1" customWidth="1"/>
    <col min="10" max="10" width="13.7109375" bestFit="1" customWidth="1"/>
    <col min="11" max="11" width="8.7109375" bestFit="1" customWidth="1"/>
    <col min="12" max="12" width="14.85546875" bestFit="1" customWidth="1"/>
    <col min="13" max="13" width="16.140625" bestFit="1" customWidth="1"/>
    <col min="14" max="14" width="15.42578125" bestFit="1" customWidth="1"/>
    <col min="15" max="15" width="15.7109375" bestFit="1" customWidth="1"/>
    <col min="16" max="16" width="10.7109375" bestFit="1" customWidth="1"/>
    <col min="17" max="17" width="13.7109375" bestFit="1" customWidth="1"/>
    <col min="18" max="18" width="15.140625" bestFit="1" customWidth="1"/>
    <col min="19" max="19" width="26.42578125" bestFit="1" customWidth="1"/>
  </cols>
  <sheetData>
    <row r="1" spans="1:19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39" t="s">
        <v>16</v>
      </c>
      <c r="R1" s="39" t="s">
        <v>38</v>
      </c>
      <c r="S1" s="7" t="s">
        <v>18</v>
      </c>
    </row>
    <row r="2" spans="1:19">
      <c r="A2" s="1" t="s">
        <v>39</v>
      </c>
      <c r="B2" s="1" t="s">
        <v>40</v>
      </c>
      <c r="C2" s="14" t="s">
        <v>41</v>
      </c>
      <c r="D2" s="14" t="s">
        <v>42</v>
      </c>
      <c r="E2" s="122">
        <v>2</v>
      </c>
      <c r="F2" s="122">
        <v>20</v>
      </c>
      <c r="G2" s="123">
        <v>7</v>
      </c>
      <c r="H2" s="123">
        <v>8</v>
      </c>
      <c r="I2" s="123"/>
      <c r="J2" s="123"/>
      <c r="K2" s="124">
        <f>F2+H2+J2</f>
        <v>28</v>
      </c>
      <c r="L2" s="125">
        <v>2</v>
      </c>
      <c r="M2" s="125">
        <v>20</v>
      </c>
      <c r="N2" s="125">
        <v>7</v>
      </c>
      <c r="O2" s="125">
        <v>8</v>
      </c>
      <c r="P2" s="126">
        <v>20</v>
      </c>
      <c r="Q2" s="127">
        <v>1</v>
      </c>
      <c r="R2" s="128">
        <v>25</v>
      </c>
      <c r="S2" s="129">
        <f>K2+P2+R2</f>
        <v>73</v>
      </c>
    </row>
    <row r="3" spans="1:19">
      <c r="A3" s="31" t="s">
        <v>43</v>
      </c>
      <c r="B3" s="14" t="s">
        <v>44</v>
      </c>
      <c r="C3" s="14" t="s">
        <v>41</v>
      </c>
      <c r="D3" s="14" t="s">
        <v>42</v>
      </c>
      <c r="E3" s="123">
        <v>3</v>
      </c>
      <c r="F3" s="123">
        <v>17</v>
      </c>
      <c r="G3" s="123">
        <v>1</v>
      </c>
      <c r="H3" s="123">
        <v>25</v>
      </c>
      <c r="I3" s="123">
        <v>9</v>
      </c>
      <c r="J3" s="123">
        <v>4</v>
      </c>
      <c r="K3" s="130">
        <f>F3+H3+J3</f>
        <v>46</v>
      </c>
      <c r="L3" s="131">
        <v>5</v>
      </c>
      <c r="M3" s="131">
        <v>12</v>
      </c>
      <c r="N3" s="131">
        <v>8</v>
      </c>
      <c r="O3" s="131">
        <v>6</v>
      </c>
      <c r="P3" s="132">
        <f>SUM(M3+O3)</f>
        <v>18</v>
      </c>
      <c r="Q3" s="133">
        <v>12</v>
      </c>
      <c r="R3" s="133">
        <v>1</v>
      </c>
      <c r="S3" s="129">
        <f>K3+P3+R3</f>
        <v>65</v>
      </c>
    </row>
    <row r="4" spans="1:19">
      <c r="A4" s="31" t="s">
        <v>45</v>
      </c>
      <c r="B4" s="14" t="s">
        <v>46</v>
      </c>
      <c r="C4" s="14" t="s">
        <v>41</v>
      </c>
      <c r="D4" s="14" t="s">
        <v>42</v>
      </c>
      <c r="E4" s="123">
        <v>6</v>
      </c>
      <c r="F4" s="123">
        <v>10</v>
      </c>
      <c r="G4" s="123">
        <v>6</v>
      </c>
      <c r="H4" s="123">
        <v>10</v>
      </c>
      <c r="I4" s="123">
        <v>4</v>
      </c>
      <c r="J4" s="123">
        <v>14</v>
      </c>
      <c r="K4" s="134">
        <f>F4+H4+J4</f>
        <v>34</v>
      </c>
      <c r="L4" s="131"/>
      <c r="M4" s="131"/>
      <c r="N4" s="131"/>
      <c r="O4" s="131"/>
      <c r="P4" s="135"/>
      <c r="Q4" s="136">
        <v>4</v>
      </c>
      <c r="R4" s="133">
        <v>14</v>
      </c>
      <c r="S4" s="129">
        <f>K4+P4+R4</f>
        <v>48</v>
      </c>
    </row>
    <row r="5" spans="1:19">
      <c r="A5" s="31" t="s">
        <v>47</v>
      </c>
      <c r="B5" s="14" t="s">
        <v>48</v>
      </c>
      <c r="C5" s="14" t="s">
        <v>41</v>
      </c>
      <c r="D5" s="14" t="s">
        <v>42</v>
      </c>
      <c r="E5" s="123"/>
      <c r="F5" s="123"/>
      <c r="G5" s="123"/>
      <c r="H5" s="123"/>
      <c r="I5" s="123"/>
      <c r="J5" s="123"/>
      <c r="K5" s="124">
        <f>F5+H5+J5</f>
        <v>0</v>
      </c>
      <c r="L5" s="131">
        <v>3</v>
      </c>
      <c r="M5" s="131">
        <v>17</v>
      </c>
      <c r="N5" s="131">
        <v>3</v>
      </c>
      <c r="O5" s="131">
        <v>17</v>
      </c>
      <c r="P5" s="132">
        <f>SUM(M5+O5)</f>
        <v>34</v>
      </c>
      <c r="Q5" s="133"/>
      <c r="R5" s="133"/>
      <c r="S5" s="129">
        <f>K5+P5+R5</f>
        <v>34</v>
      </c>
    </row>
    <row r="6" spans="1:19">
      <c r="A6" s="31" t="s">
        <v>49</v>
      </c>
      <c r="B6" s="14" t="s">
        <v>50</v>
      </c>
      <c r="C6" s="14" t="s">
        <v>41</v>
      </c>
      <c r="D6" s="14" t="s">
        <v>42</v>
      </c>
      <c r="E6" s="123">
        <v>7</v>
      </c>
      <c r="F6" s="123">
        <v>8</v>
      </c>
      <c r="G6" s="123">
        <v>2</v>
      </c>
      <c r="H6" s="123">
        <v>20</v>
      </c>
      <c r="I6" s="123">
        <v>11</v>
      </c>
      <c r="J6" s="123">
        <v>2</v>
      </c>
      <c r="K6" s="137">
        <f>F6+H6+J6</f>
        <v>30</v>
      </c>
      <c r="L6" s="131"/>
      <c r="M6" s="131"/>
      <c r="N6" s="131"/>
      <c r="O6" s="131"/>
      <c r="P6" s="135"/>
      <c r="Q6" s="136">
        <v>11</v>
      </c>
      <c r="R6" s="133">
        <v>2</v>
      </c>
      <c r="S6" s="129">
        <f>K6+P6+R6</f>
        <v>32</v>
      </c>
    </row>
    <row r="7" spans="1:19">
      <c r="A7" s="31" t="s">
        <v>51</v>
      </c>
      <c r="B7" s="14" t="s">
        <v>52</v>
      </c>
      <c r="C7" s="14" t="s">
        <v>41</v>
      </c>
      <c r="D7" s="14" t="s">
        <v>42</v>
      </c>
      <c r="E7" s="123"/>
      <c r="F7" s="123"/>
      <c r="G7" s="123">
        <v>5</v>
      </c>
      <c r="H7" s="123">
        <v>12</v>
      </c>
      <c r="I7" s="123"/>
      <c r="J7" s="123"/>
      <c r="K7" s="124">
        <f>F7+H7+J7</f>
        <v>12</v>
      </c>
      <c r="L7" s="131"/>
      <c r="M7" s="131"/>
      <c r="N7" s="131">
        <v>6</v>
      </c>
      <c r="O7" s="131">
        <v>10</v>
      </c>
      <c r="P7" s="131"/>
      <c r="Q7" s="138">
        <v>2</v>
      </c>
      <c r="R7" s="139">
        <v>20</v>
      </c>
      <c r="S7" s="129">
        <f>K7+P7+R7</f>
        <v>32</v>
      </c>
    </row>
    <row r="8" spans="1:19">
      <c r="A8" s="32" t="s">
        <v>53</v>
      </c>
      <c r="B8" s="15" t="s">
        <v>54</v>
      </c>
      <c r="C8" s="14" t="s">
        <v>41</v>
      </c>
      <c r="D8" s="14" t="s">
        <v>42</v>
      </c>
      <c r="E8" s="147"/>
      <c r="F8" s="147"/>
      <c r="G8" s="147">
        <v>3</v>
      </c>
      <c r="H8" s="148">
        <v>17</v>
      </c>
      <c r="I8" s="123"/>
      <c r="J8" s="123"/>
      <c r="K8" s="124">
        <f>F8+H8+J8</f>
        <v>17</v>
      </c>
      <c r="L8" s="149"/>
      <c r="M8" s="149"/>
      <c r="N8" s="149"/>
      <c r="O8" s="149"/>
      <c r="P8" s="150"/>
      <c r="Q8" s="151">
        <v>5</v>
      </c>
      <c r="R8" s="152">
        <v>12</v>
      </c>
      <c r="S8" s="129">
        <f>K8+P8+R8</f>
        <v>29</v>
      </c>
    </row>
    <row r="9" spans="1:19">
      <c r="A9" s="81" t="s">
        <v>55</v>
      </c>
      <c r="B9" s="85" t="s">
        <v>56</v>
      </c>
      <c r="C9" s="14" t="s">
        <v>41</v>
      </c>
      <c r="D9" s="14" t="s">
        <v>42</v>
      </c>
      <c r="E9" s="140" t="s">
        <v>23</v>
      </c>
      <c r="F9" s="140" t="s">
        <v>23</v>
      </c>
      <c r="G9" s="140" t="s">
        <v>23</v>
      </c>
      <c r="H9" s="141" t="s">
        <v>23</v>
      </c>
      <c r="I9" s="142">
        <v>1</v>
      </c>
      <c r="J9" s="142">
        <v>25</v>
      </c>
      <c r="K9" s="124">
        <f>J9</f>
        <v>25</v>
      </c>
      <c r="L9" s="143" t="s">
        <v>23</v>
      </c>
      <c r="M9" s="143" t="s">
        <v>23</v>
      </c>
      <c r="N9" s="143" t="s">
        <v>23</v>
      </c>
      <c r="O9" s="143" t="s">
        <v>23</v>
      </c>
      <c r="P9" s="144">
        <v>0</v>
      </c>
      <c r="Q9" s="145" t="s">
        <v>23</v>
      </c>
      <c r="R9" s="146">
        <v>0</v>
      </c>
      <c r="S9" s="129">
        <f>K9+P9+R9</f>
        <v>25</v>
      </c>
    </row>
    <row r="10" spans="1:19">
      <c r="A10" s="107" t="s">
        <v>57</v>
      </c>
      <c r="B10" s="107" t="s">
        <v>58</v>
      </c>
      <c r="C10" s="1" t="s">
        <v>41</v>
      </c>
      <c r="D10" s="1" t="s">
        <v>59</v>
      </c>
      <c r="E10" s="147"/>
      <c r="F10" s="147"/>
      <c r="G10" s="147"/>
      <c r="H10" s="148"/>
      <c r="I10" s="123"/>
      <c r="J10" s="123"/>
      <c r="K10" s="124">
        <f>F10+H10+J10</f>
        <v>0</v>
      </c>
      <c r="L10" s="149"/>
      <c r="M10" s="149"/>
      <c r="N10" s="177">
        <v>1</v>
      </c>
      <c r="O10" s="177">
        <v>25</v>
      </c>
      <c r="P10" s="181">
        <f>M10+O10</f>
        <v>25</v>
      </c>
      <c r="Q10" s="146"/>
      <c r="R10" s="146"/>
      <c r="S10" s="129">
        <f>K10+P10+R10</f>
        <v>25</v>
      </c>
    </row>
    <row r="11" spans="1:19">
      <c r="A11" s="32" t="s">
        <v>60</v>
      </c>
      <c r="B11" s="15" t="s">
        <v>61</v>
      </c>
      <c r="C11" s="14" t="s">
        <v>41</v>
      </c>
      <c r="D11" s="14" t="s">
        <v>42</v>
      </c>
      <c r="E11" s="147">
        <v>8</v>
      </c>
      <c r="F11" s="147">
        <v>6</v>
      </c>
      <c r="G11" s="147"/>
      <c r="H11" s="148"/>
      <c r="I11" s="123"/>
      <c r="J11" s="123"/>
      <c r="K11" s="124">
        <f>F11+H11+J11</f>
        <v>6</v>
      </c>
      <c r="L11" s="149"/>
      <c r="M11" s="149"/>
      <c r="N11" s="149">
        <v>5</v>
      </c>
      <c r="O11" s="149">
        <v>12</v>
      </c>
      <c r="P11" s="150"/>
      <c r="Q11" s="151">
        <v>3</v>
      </c>
      <c r="R11" s="152">
        <v>17</v>
      </c>
      <c r="S11" s="129">
        <f>K11+P11+R11</f>
        <v>23</v>
      </c>
    </row>
    <row r="12" spans="1:19">
      <c r="A12" s="82" t="s">
        <v>62</v>
      </c>
      <c r="B12" s="83" t="s">
        <v>63</v>
      </c>
      <c r="C12" s="14" t="s">
        <v>41</v>
      </c>
      <c r="D12" s="14" t="s">
        <v>42</v>
      </c>
      <c r="E12" s="155" t="s">
        <v>23</v>
      </c>
      <c r="F12" s="155" t="s">
        <v>23</v>
      </c>
      <c r="G12" s="155" t="s">
        <v>23</v>
      </c>
      <c r="H12" s="155" t="s">
        <v>23</v>
      </c>
      <c r="I12" s="155">
        <v>2</v>
      </c>
      <c r="J12" s="155">
        <v>20</v>
      </c>
      <c r="K12" s="124">
        <f>J12</f>
        <v>20</v>
      </c>
      <c r="L12" s="156" t="s">
        <v>23</v>
      </c>
      <c r="M12" s="156" t="s">
        <v>23</v>
      </c>
      <c r="N12" s="156" t="s">
        <v>23</v>
      </c>
      <c r="O12" s="156" t="s">
        <v>23</v>
      </c>
      <c r="P12" s="156">
        <v>0</v>
      </c>
      <c r="Q12" s="185" t="s">
        <v>23</v>
      </c>
      <c r="R12" s="186">
        <v>0</v>
      </c>
      <c r="S12" s="129">
        <f>K12+P12+R12</f>
        <v>20</v>
      </c>
    </row>
    <row r="13" spans="1:19">
      <c r="A13" s="82" t="s">
        <v>64</v>
      </c>
      <c r="B13" s="83" t="s">
        <v>65</v>
      </c>
      <c r="C13" s="14" t="s">
        <v>41</v>
      </c>
      <c r="D13" s="14" t="s">
        <v>42</v>
      </c>
      <c r="E13" s="155" t="s">
        <v>23</v>
      </c>
      <c r="F13" s="155" t="s">
        <v>23</v>
      </c>
      <c r="G13" s="155" t="s">
        <v>23</v>
      </c>
      <c r="H13" s="155" t="s">
        <v>23</v>
      </c>
      <c r="I13" s="155">
        <v>3</v>
      </c>
      <c r="J13" s="155">
        <v>17</v>
      </c>
      <c r="K13" s="124">
        <f>J13</f>
        <v>17</v>
      </c>
      <c r="L13" s="156" t="s">
        <v>23</v>
      </c>
      <c r="M13" s="156" t="s">
        <v>23</v>
      </c>
      <c r="N13" s="156" t="s">
        <v>23</v>
      </c>
      <c r="O13" s="156" t="s">
        <v>23</v>
      </c>
      <c r="P13" s="156">
        <v>0</v>
      </c>
      <c r="Q13" s="157" t="s">
        <v>23</v>
      </c>
      <c r="R13" s="158">
        <v>0</v>
      </c>
      <c r="S13" s="129">
        <f>K13+P13+R13</f>
        <v>17</v>
      </c>
    </row>
    <row r="14" spans="1:19">
      <c r="A14" s="33" t="s">
        <v>66</v>
      </c>
      <c r="B14" s="16" t="s">
        <v>67</v>
      </c>
      <c r="C14" s="14" t="s">
        <v>41</v>
      </c>
      <c r="D14" s="14" t="s">
        <v>42</v>
      </c>
      <c r="E14" s="153"/>
      <c r="F14" s="153"/>
      <c r="G14" s="153">
        <v>4</v>
      </c>
      <c r="H14" s="153">
        <v>14</v>
      </c>
      <c r="I14" s="153"/>
      <c r="J14" s="153"/>
      <c r="K14" s="124">
        <f>F14+H14+J14</f>
        <v>14</v>
      </c>
      <c r="L14" s="154"/>
      <c r="M14" s="154"/>
      <c r="N14" s="154"/>
      <c r="O14" s="154"/>
      <c r="P14" s="154"/>
      <c r="Q14" s="138"/>
      <c r="R14" s="139"/>
      <c r="S14" s="129">
        <f>K14+P14+R14</f>
        <v>14</v>
      </c>
    </row>
    <row r="15" spans="1:19">
      <c r="A15" s="178" t="s">
        <v>68</v>
      </c>
      <c r="B15" s="178" t="s">
        <v>69</v>
      </c>
      <c r="C15" s="1" t="s">
        <v>41</v>
      </c>
      <c r="D15" s="1" t="s">
        <v>59</v>
      </c>
      <c r="E15" s="153"/>
      <c r="F15" s="153"/>
      <c r="G15" s="153"/>
      <c r="H15" s="153"/>
      <c r="I15" s="153"/>
      <c r="J15" s="153"/>
      <c r="K15" s="159">
        <f>F15+H15+J15</f>
        <v>0</v>
      </c>
      <c r="L15" s="156" t="s">
        <v>23</v>
      </c>
      <c r="M15" s="156"/>
      <c r="N15" s="180">
        <v>4</v>
      </c>
      <c r="O15" s="180">
        <v>14</v>
      </c>
      <c r="P15" s="183">
        <f>O15+M15</f>
        <v>14</v>
      </c>
      <c r="Q15" s="158"/>
      <c r="R15" s="158"/>
      <c r="S15" s="129">
        <f>K15+P15+R15</f>
        <v>14</v>
      </c>
    </row>
    <row r="16" spans="1:19">
      <c r="A16" s="81" t="s">
        <v>70</v>
      </c>
      <c r="B16" s="85" t="s">
        <v>71</v>
      </c>
      <c r="C16" s="14" t="s">
        <v>41</v>
      </c>
      <c r="D16" s="14" t="s">
        <v>42</v>
      </c>
      <c r="E16" s="140" t="s">
        <v>23</v>
      </c>
      <c r="F16" s="140" t="s">
        <v>23</v>
      </c>
      <c r="G16" s="140" t="s">
        <v>23</v>
      </c>
      <c r="H16" s="140" t="s">
        <v>23</v>
      </c>
      <c r="I16" s="140">
        <v>5</v>
      </c>
      <c r="J16" s="140">
        <v>12</v>
      </c>
      <c r="K16" s="160">
        <f>J16</f>
        <v>12</v>
      </c>
      <c r="L16" s="143" t="s">
        <v>23</v>
      </c>
      <c r="M16" s="143" t="s">
        <v>23</v>
      </c>
      <c r="N16" s="143" t="s">
        <v>23</v>
      </c>
      <c r="O16" s="143" t="s">
        <v>23</v>
      </c>
      <c r="P16" s="143">
        <v>0</v>
      </c>
      <c r="Q16" s="145" t="s">
        <v>23</v>
      </c>
      <c r="R16" s="146">
        <v>0</v>
      </c>
      <c r="S16" s="129">
        <f>K16+P16+R16</f>
        <v>12</v>
      </c>
    </row>
    <row r="17" spans="1:19">
      <c r="A17" s="62" t="s">
        <v>72</v>
      </c>
      <c r="B17" s="63" t="s">
        <v>73</v>
      </c>
      <c r="C17" s="14" t="s">
        <v>41</v>
      </c>
      <c r="D17" s="14" t="s">
        <v>42</v>
      </c>
      <c r="E17" s="166" t="s">
        <v>23</v>
      </c>
      <c r="F17" s="166" t="s">
        <v>23</v>
      </c>
      <c r="G17" s="166" t="s">
        <v>23</v>
      </c>
      <c r="H17" s="166" t="s">
        <v>23</v>
      </c>
      <c r="I17" s="166">
        <v>6</v>
      </c>
      <c r="J17" s="166">
        <v>10</v>
      </c>
      <c r="K17" s="160">
        <f>J17</f>
        <v>10</v>
      </c>
      <c r="L17" s="170" t="s">
        <v>23</v>
      </c>
      <c r="M17" s="170" t="s">
        <v>23</v>
      </c>
      <c r="N17" s="170" t="s">
        <v>23</v>
      </c>
      <c r="O17" s="170" t="s">
        <v>23</v>
      </c>
      <c r="P17" s="171">
        <v>0</v>
      </c>
      <c r="Q17" s="145" t="s">
        <v>23</v>
      </c>
      <c r="R17" s="146">
        <v>0</v>
      </c>
      <c r="S17" s="129">
        <f>K17+P17+R17</f>
        <v>10</v>
      </c>
    </row>
    <row r="18" spans="1:19">
      <c r="A18" s="62" t="s">
        <v>74</v>
      </c>
      <c r="B18" s="63" t="s">
        <v>75</v>
      </c>
      <c r="C18" s="14" t="s">
        <v>41</v>
      </c>
      <c r="D18" s="14" t="s">
        <v>42</v>
      </c>
      <c r="E18" s="166" t="s">
        <v>23</v>
      </c>
      <c r="F18" s="166" t="s">
        <v>23</v>
      </c>
      <c r="G18" s="166" t="s">
        <v>23</v>
      </c>
      <c r="H18" s="166" t="s">
        <v>23</v>
      </c>
      <c r="I18" s="166">
        <v>7</v>
      </c>
      <c r="J18" s="166">
        <v>8</v>
      </c>
      <c r="K18" s="160">
        <f>J18</f>
        <v>8</v>
      </c>
      <c r="L18" s="170" t="s">
        <v>23</v>
      </c>
      <c r="M18" s="170" t="s">
        <v>23</v>
      </c>
      <c r="N18" s="170" t="s">
        <v>23</v>
      </c>
      <c r="O18" s="170" t="s">
        <v>23</v>
      </c>
      <c r="P18" s="171">
        <v>0</v>
      </c>
      <c r="Q18" s="145" t="s">
        <v>23</v>
      </c>
      <c r="R18" s="146">
        <v>0</v>
      </c>
      <c r="S18" s="129">
        <f>K18+P18+R18</f>
        <v>8</v>
      </c>
    </row>
    <row r="19" spans="1:19">
      <c r="A19" s="32" t="s">
        <v>76</v>
      </c>
      <c r="B19" s="86" t="s">
        <v>77</v>
      </c>
      <c r="C19" s="14" t="s">
        <v>41</v>
      </c>
      <c r="D19" s="14" t="s">
        <v>42</v>
      </c>
      <c r="E19" s="163"/>
      <c r="F19" s="163"/>
      <c r="G19" s="163">
        <v>11</v>
      </c>
      <c r="H19" s="164">
        <v>2</v>
      </c>
      <c r="I19" s="123"/>
      <c r="J19" s="161"/>
      <c r="K19" s="160">
        <f>F19+H19+J19</f>
        <v>2</v>
      </c>
      <c r="L19" s="165">
        <v>8</v>
      </c>
      <c r="M19" s="165">
        <v>6</v>
      </c>
      <c r="N19" s="165"/>
      <c r="O19" s="165"/>
      <c r="P19" s="184">
        <f>SUM(M19+O19)</f>
        <v>6</v>
      </c>
      <c r="Q19" s="152"/>
      <c r="R19" s="152"/>
      <c r="S19" s="129">
        <f>K19+P19+R19</f>
        <v>8</v>
      </c>
    </row>
    <row r="20" spans="1:19">
      <c r="A20" s="32" t="s">
        <v>78</v>
      </c>
      <c r="B20" s="86" t="s">
        <v>79</v>
      </c>
      <c r="C20" s="14" t="s">
        <v>41</v>
      </c>
      <c r="D20" s="14" t="s">
        <v>42</v>
      </c>
      <c r="E20" s="163"/>
      <c r="F20" s="163"/>
      <c r="G20" s="163"/>
      <c r="H20" s="164"/>
      <c r="I20" s="123"/>
      <c r="J20" s="161"/>
      <c r="K20" s="160">
        <f>F20+H20+J20</f>
        <v>0</v>
      </c>
      <c r="L20" s="165">
        <v>7</v>
      </c>
      <c r="M20" s="165">
        <v>8</v>
      </c>
      <c r="N20" s="165"/>
      <c r="O20" s="165"/>
      <c r="P20" s="182">
        <f>M20+O20</f>
        <v>8</v>
      </c>
      <c r="Q20" s="152"/>
      <c r="R20" s="152"/>
      <c r="S20" s="129">
        <f>K20+P20+R20</f>
        <v>8</v>
      </c>
    </row>
    <row r="21" spans="1:19">
      <c r="A21" s="33" t="s">
        <v>80</v>
      </c>
      <c r="B21" s="84" t="s">
        <v>81</v>
      </c>
      <c r="C21" s="14" t="s">
        <v>41</v>
      </c>
      <c r="D21" s="14" t="s">
        <v>42</v>
      </c>
      <c r="E21" s="167"/>
      <c r="F21" s="167"/>
      <c r="G21" s="167">
        <v>8</v>
      </c>
      <c r="H21" s="167">
        <v>6</v>
      </c>
      <c r="I21" s="167"/>
      <c r="J21" s="167"/>
      <c r="K21" s="160">
        <f>F21+H21+J21</f>
        <v>6</v>
      </c>
      <c r="L21" s="168"/>
      <c r="M21" s="168"/>
      <c r="N21" s="168"/>
      <c r="O21" s="168"/>
      <c r="P21" s="169"/>
      <c r="Q21" s="151"/>
      <c r="R21" s="152"/>
      <c r="S21" s="129">
        <f>K21+P21+R21</f>
        <v>6</v>
      </c>
    </row>
    <row r="22" spans="1:19">
      <c r="A22" s="82" t="s">
        <v>82</v>
      </c>
      <c r="B22" s="121" t="s">
        <v>83</v>
      </c>
      <c r="C22" s="14" t="s">
        <v>41</v>
      </c>
      <c r="D22" s="14" t="s">
        <v>42</v>
      </c>
      <c r="E22" s="179" t="s">
        <v>23</v>
      </c>
      <c r="F22" s="179" t="s">
        <v>23</v>
      </c>
      <c r="G22" s="179" t="s">
        <v>23</v>
      </c>
      <c r="H22" s="179" t="s">
        <v>23</v>
      </c>
      <c r="I22" s="179">
        <v>8</v>
      </c>
      <c r="J22" s="179">
        <v>6</v>
      </c>
      <c r="K22" s="160">
        <f>J22</f>
        <v>6</v>
      </c>
      <c r="L22" s="173" t="s">
        <v>23</v>
      </c>
      <c r="M22" s="173" t="s">
        <v>23</v>
      </c>
      <c r="N22" s="173" t="s">
        <v>23</v>
      </c>
      <c r="O22" s="173" t="s">
        <v>23</v>
      </c>
      <c r="P22" s="174">
        <v>0</v>
      </c>
      <c r="Q22" s="145" t="s">
        <v>23</v>
      </c>
      <c r="R22" s="146">
        <v>0</v>
      </c>
      <c r="S22" s="129">
        <f>K22+P22+R22</f>
        <v>6</v>
      </c>
    </row>
    <row r="23" spans="1:19">
      <c r="A23" s="31" t="s">
        <v>84</v>
      </c>
      <c r="B23" s="70" t="s">
        <v>85</v>
      </c>
      <c r="C23" s="14" t="s">
        <v>41</v>
      </c>
      <c r="D23" s="14" t="s">
        <v>42</v>
      </c>
      <c r="E23" s="161"/>
      <c r="F23" s="161"/>
      <c r="G23" s="161">
        <v>9</v>
      </c>
      <c r="H23" s="161">
        <v>4</v>
      </c>
      <c r="I23" s="161"/>
      <c r="J23" s="161"/>
      <c r="K23" s="160">
        <f>F23+H23+J23</f>
        <v>4</v>
      </c>
      <c r="L23" s="162"/>
      <c r="M23" s="162"/>
      <c r="N23" s="162"/>
      <c r="O23" s="162"/>
      <c r="P23" s="172"/>
      <c r="Q23" s="151"/>
      <c r="R23" s="152"/>
      <c r="S23" s="129">
        <f>K23+P23+R23</f>
        <v>4</v>
      </c>
    </row>
    <row r="24" spans="1:19">
      <c r="A24" s="31" t="s">
        <v>86</v>
      </c>
      <c r="B24" s="70" t="s">
        <v>87</v>
      </c>
      <c r="C24" s="14" t="s">
        <v>41</v>
      </c>
      <c r="D24" s="14" t="s">
        <v>42</v>
      </c>
      <c r="E24" s="161"/>
      <c r="F24" s="161"/>
      <c r="G24" s="161">
        <v>10</v>
      </c>
      <c r="H24" s="161">
        <v>3</v>
      </c>
      <c r="I24" s="161"/>
      <c r="J24" s="161"/>
      <c r="K24" s="160">
        <f>F24+H24+J24</f>
        <v>3</v>
      </c>
      <c r="L24" s="162"/>
      <c r="M24" s="162"/>
      <c r="N24" s="162">
        <v>2</v>
      </c>
      <c r="O24" s="162">
        <v>20</v>
      </c>
      <c r="P24" s="172"/>
      <c r="Q24" s="151"/>
      <c r="R24" s="152"/>
      <c r="S24" s="129">
        <f>K24+P24+R24</f>
        <v>3</v>
      </c>
    </row>
    <row r="25" spans="1:19">
      <c r="A25" s="82" t="s">
        <v>88</v>
      </c>
      <c r="B25" s="121" t="s">
        <v>89</v>
      </c>
      <c r="C25" s="16" t="s">
        <v>41</v>
      </c>
      <c r="D25" s="16" t="s">
        <v>42</v>
      </c>
      <c r="E25" s="166" t="s">
        <v>23</v>
      </c>
      <c r="F25" s="166" t="s">
        <v>23</v>
      </c>
      <c r="G25" s="166" t="s">
        <v>23</v>
      </c>
      <c r="H25" s="166" t="s">
        <v>23</v>
      </c>
      <c r="I25" s="166">
        <v>10</v>
      </c>
      <c r="J25" s="166">
        <v>3</v>
      </c>
      <c r="K25" s="160">
        <f>J25</f>
        <v>3</v>
      </c>
      <c r="L25" s="170" t="s">
        <v>23</v>
      </c>
      <c r="M25" s="170" t="s">
        <v>23</v>
      </c>
      <c r="N25" s="173" t="s">
        <v>23</v>
      </c>
      <c r="O25" s="173" t="s">
        <v>23</v>
      </c>
      <c r="P25" s="174">
        <v>0</v>
      </c>
      <c r="Q25" s="175" t="s">
        <v>23</v>
      </c>
      <c r="R25" s="176">
        <v>0</v>
      </c>
      <c r="S25" s="129">
        <f>K25+P25+R25</f>
        <v>3</v>
      </c>
    </row>
    <row r="26" spans="1:19">
      <c r="A26" s="32" t="s">
        <v>90</v>
      </c>
      <c r="B26" s="15" t="s">
        <v>91</v>
      </c>
      <c r="C26" s="15" t="s">
        <v>41</v>
      </c>
      <c r="D26" s="15" t="s">
        <v>42</v>
      </c>
      <c r="E26" s="161">
        <v>9</v>
      </c>
      <c r="F26" s="161">
        <v>2</v>
      </c>
      <c r="G26" s="161"/>
      <c r="H26" s="161"/>
      <c r="I26" s="161"/>
      <c r="J26" s="161"/>
      <c r="K26" s="160">
        <f>F26+H26+J26</f>
        <v>2</v>
      </c>
      <c r="L26" s="168"/>
      <c r="M26" s="169"/>
      <c r="N26" s="149"/>
      <c r="O26" s="150"/>
      <c r="P26" s="149"/>
      <c r="Q26" s="151"/>
      <c r="R26" s="152"/>
      <c r="S26" s="129">
        <f>K26+P26+R26</f>
        <v>2</v>
      </c>
    </row>
    <row r="27" spans="1:19">
      <c r="A27" s="81" t="s">
        <v>92</v>
      </c>
      <c r="B27" s="85" t="s">
        <v>93</v>
      </c>
      <c r="C27" s="15" t="s">
        <v>41</v>
      </c>
      <c r="D27" s="15" t="s">
        <v>42</v>
      </c>
      <c r="E27" s="166" t="s">
        <v>23</v>
      </c>
      <c r="F27" s="166" t="s">
        <v>23</v>
      </c>
      <c r="G27" s="166" t="s">
        <v>23</v>
      </c>
      <c r="H27" s="166" t="s">
        <v>23</v>
      </c>
      <c r="I27" s="166">
        <v>12</v>
      </c>
      <c r="J27" s="166">
        <v>1</v>
      </c>
      <c r="K27" s="160">
        <f>J27</f>
        <v>1</v>
      </c>
      <c r="L27" s="170" t="s">
        <v>23</v>
      </c>
      <c r="M27" s="171" t="s">
        <v>23</v>
      </c>
      <c r="N27" s="143" t="s">
        <v>23</v>
      </c>
      <c r="O27" s="144" t="s">
        <v>23</v>
      </c>
      <c r="P27" s="143">
        <v>0</v>
      </c>
      <c r="Q27" s="145" t="s">
        <v>23</v>
      </c>
      <c r="R27" s="146">
        <v>0</v>
      </c>
      <c r="S27" s="129">
        <f>K27+P27+R27</f>
        <v>1</v>
      </c>
    </row>
  </sheetData>
  <autoFilter ref="A1:S1" xr:uid="{EAE34688-AF07-43F5-9642-9E23BAE42476}">
    <sortState xmlns:xlrd2="http://schemas.microsoft.com/office/spreadsheetml/2017/richdata2" ref="A2:S27">
      <sortCondition descending="1" ref="S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D9FBE-A5C7-4AC6-AD16-786BEEAF9066}">
  <dimension ref="A1:S7"/>
  <sheetViews>
    <sheetView topLeftCell="C1" workbookViewId="0">
      <selection activeCell="R15" sqref="R15"/>
    </sheetView>
  </sheetViews>
  <sheetFormatPr defaultRowHeight="15"/>
  <cols>
    <col min="1" max="1" width="12.42578125" bestFit="1" customWidth="1"/>
    <col min="2" max="2" width="14" bestFit="1" customWidth="1"/>
    <col min="3" max="3" width="11.5703125" bestFit="1" customWidth="1"/>
    <col min="5" max="5" width="16.140625" bestFit="1" customWidth="1"/>
    <col min="6" max="6" width="16.85546875" bestFit="1" customWidth="1"/>
    <col min="7" max="7" width="16.140625" bestFit="1" customWidth="1"/>
    <col min="8" max="8" width="16.85546875" bestFit="1" customWidth="1"/>
    <col min="9" max="10" width="16.85546875" customWidth="1"/>
    <col min="11" max="11" width="8.7109375" bestFit="1" customWidth="1"/>
    <col min="12" max="12" width="14.85546875" bestFit="1" customWidth="1"/>
    <col min="13" max="13" width="16.140625" bestFit="1" customWidth="1"/>
    <col min="14" max="14" width="15.42578125" bestFit="1" customWidth="1"/>
    <col min="15" max="15" width="15.7109375" bestFit="1" customWidth="1"/>
    <col min="16" max="16" width="8.28515625" bestFit="1" customWidth="1"/>
    <col min="17" max="17" width="13.7109375" bestFit="1" customWidth="1"/>
    <col min="18" max="18" width="14.85546875" bestFit="1" customWidth="1"/>
    <col min="19" max="19" width="23.140625" bestFit="1" customWidth="1"/>
  </cols>
  <sheetData>
    <row r="1" spans="1:19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39" t="s">
        <v>16</v>
      </c>
      <c r="R1" s="39" t="s">
        <v>94</v>
      </c>
      <c r="S1" s="7" t="s">
        <v>18</v>
      </c>
    </row>
    <row r="2" spans="1:19">
      <c r="A2" s="35" t="s">
        <v>95</v>
      </c>
      <c r="B2" s="10" t="s">
        <v>96</v>
      </c>
      <c r="C2" s="10" t="s">
        <v>97</v>
      </c>
      <c r="D2" s="10" t="s">
        <v>98</v>
      </c>
      <c r="E2" s="11">
        <v>1</v>
      </c>
      <c r="F2" s="11">
        <v>25</v>
      </c>
      <c r="G2" s="11">
        <v>1</v>
      </c>
      <c r="H2" s="11">
        <v>25</v>
      </c>
      <c r="I2" s="11">
        <v>1</v>
      </c>
      <c r="J2" s="11">
        <v>25</v>
      </c>
      <c r="K2" s="34">
        <f>F2+H2+J2</f>
        <v>75</v>
      </c>
      <c r="L2" s="12"/>
      <c r="M2" s="12"/>
      <c r="N2" s="12"/>
      <c r="O2" s="12"/>
      <c r="P2" s="23">
        <f>SUM(M2+O2)</f>
        <v>0</v>
      </c>
      <c r="Q2" s="41">
        <v>1</v>
      </c>
      <c r="R2" s="41">
        <v>25</v>
      </c>
      <c r="S2" s="24">
        <f>SUM(K2+P2+R2)</f>
        <v>100</v>
      </c>
    </row>
    <row r="3" spans="1:19">
      <c r="A3" s="35" t="s">
        <v>99</v>
      </c>
      <c r="B3" s="10" t="s">
        <v>100</v>
      </c>
      <c r="C3" s="10" t="s">
        <v>97</v>
      </c>
      <c r="D3" s="10" t="s">
        <v>98</v>
      </c>
      <c r="E3" s="11">
        <v>2</v>
      </c>
      <c r="F3" s="11">
        <v>20</v>
      </c>
      <c r="G3" s="11">
        <v>2</v>
      </c>
      <c r="H3" s="11">
        <v>20</v>
      </c>
      <c r="I3" s="11">
        <v>4</v>
      </c>
      <c r="J3" s="11">
        <v>14</v>
      </c>
      <c r="K3" s="79">
        <f>F3+H3+J3</f>
        <v>54</v>
      </c>
      <c r="L3" s="12">
        <v>2</v>
      </c>
      <c r="M3" s="12">
        <v>20</v>
      </c>
      <c r="N3" s="12">
        <v>2</v>
      </c>
      <c r="O3" s="12">
        <v>20</v>
      </c>
      <c r="P3" s="23">
        <f>SUM(M3+O3)</f>
        <v>40</v>
      </c>
      <c r="Q3" s="41"/>
      <c r="R3" s="41"/>
      <c r="S3" s="24">
        <f>SUM(K3+P3+R3)</f>
        <v>94</v>
      </c>
    </row>
    <row r="4" spans="1:19">
      <c r="A4" s="35" t="s">
        <v>101</v>
      </c>
      <c r="B4" s="10" t="s">
        <v>102</v>
      </c>
      <c r="C4" s="10" t="s">
        <v>97</v>
      </c>
      <c r="D4" s="10" t="s">
        <v>98</v>
      </c>
      <c r="E4" s="11">
        <v>2</v>
      </c>
      <c r="F4" s="11">
        <v>20</v>
      </c>
      <c r="G4" s="11"/>
      <c r="H4" s="11"/>
      <c r="I4" s="11">
        <v>3</v>
      </c>
      <c r="J4" s="11">
        <v>17</v>
      </c>
      <c r="K4" s="80">
        <f>F4+H4+J4</f>
        <v>37</v>
      </c>
      <c r="L4" s="12"/>
      <c r="M4" s="12"/>
      <c r="N4" s="12">
        <v>3</v>
      </c>
      <c r="O4" s="12">
        <v>17</v>
      </c>
      <c r="P4" s="23">
        <f>SUM(M4+O4)</f>
        <v>17</v>
      </c>
      <c r="Q4" s="41">
        <v>2</v>
      </c>
      <c r="R4" s="41">
        <v>20</v>
      </c>
      <c r="S4" s="24">
        <f>SUM(K4+P4+R4)</f>
        <v>74</v>
      </c>
    </row>
    <row r="5" spans="1:19">
      <c r="A5" s="187" t="s">
        <v>103</v>
      </c>
      <c r="B5" s="101" t="s">
        <v>104</v>
      </c>
      <c r="C5" s="10" t="s">
        <v>97</v>
      </c>
      <c r="D5" s="10" t="s">
        <v>98</v>
      </c>
      <c r="E5" s="29"/>
      <c r="F5" s="29"/>
      <c r="G5" s="29"/>
      <c r="H5" s="38"/>
      <c r="I5" s="27"/>
      <c r="J5" s="27"/>
      <c r="K5" s="46">
        <f>F5+H5+J5</f>
        <v>0</v>
      </c>
      <c r="L5" s="30">
        <v>1</v>
      </c>
      <c r="M5" s="30">
        <v>25</v>
      </c>
      <c r="N5" s="30">
        <v>1</v>
      </c>
      <c r="O5" s="30">
        <v>25</v>
      </c>
      <c r="P5" s="48">
        <f>SUM(M5+O5)</f>
        <v>50</v>
      </c>
      <c r="Q5" s="42">
        <v>3</v>
      </c>
      <c r="R5" s="42">
        <v>17</v>
      </c>
      <c r="S5" s="88">
        <f>SUM(K5+P5+R5)</f>
        <v>67</v>
      </c>
    </row>
    <row r="6" spans="1:19">
      <c r="A6" s="188" t="s">
        <v>105</v>
      </c>
      <c r="B6" s="188" t="s">
        <v>106</v>
      </c>
      <c r="C6" s="10" t="s">
        <v>97</v>
      </c>
      <c r="D6" s="10" t="s">
        <v>98</v>
      </c>
      <c r="E6" s="44"/>
      <c r="F6" s="44"/>
      <c r="G6" s="44"/>
      <c r="H6" s="44"/>
      <c r="I6" s="44">
        <v>2</v>
      </c>
      <c r="J6" s="44">
        <v>20</v>
      </c>
      <c r="K6" s="189">
        <f>J6</f>
        <v>20</v>
      </c>
      <c r="L6" s="53"/>
      <c r="M6" s="53"/>
      <c r="N6" s="53"/>
      <c r="O6" s="53"/>
      <c r="P6" s="53">
        <v>0</v>
      </c>
      <c r="Q6" s="49"/>
      <c r="R6" s="49"/>
      <c r="S6" s="190">
        <f>K6+P6+R6</f>
        <v>20</v>
      </c>
    </row>
    <row r="7" spans="1:19">
      <c r="A7" s="36" t="s">
        <v>99</v>
      </c>
      <c r="B7" s="17" t="s">
        <v>107</v>
      </c>
      <c r="C7" s="10" t="s">
        <v>97</v>
      </c>
      <c r="D7" s="10" t="s">
        <v>98</v>
      </c>
      <c r="E7" s="25"/>
      <c r="F7" s="25"/>
      <c r="G7" s="25"/>
      <c r="H7" s="25"/>
      <c r="I7" s="25">
        <v>5</v>
      </c>
      <c r="J7" s="25">
        <v>12</v>
      </c>
      <c r="K7" s="61">
        <f>F7+H7+J7</f>
        <v>12</v>
      </c>
      <c r="L7" s="26"/>
      <c r="M7" s="26"/>
      <c r="N7" s="26"/>
      <c r="O7" s="26"/>
      <c r="P7" s="89">
        <f>SUM(M7+O7)</f>
        <v>0</v>
      </c>
      <c r="Q7" s="55"/>
      <c r="R7" s="55"/>
      <c r="S7" s="87">
        <f>SUM(K7+P7+R7)</f>
        <v>12</v>
      </c>
    </row>
  </sheetData>
  <autoFilter ref="A1:S1" xr:uid="{82DD9FBE-A5C7-4AC6-AD16-786BEEAF9066}">
    <sortState xmlns:xlrd2="http://schemas.microsoft.com/office/spreadsheetml/2017/richdata2" ref="A2:S7">
      <sortCondition descending="1" ref="S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A809-FE8E-4BBF-88FF-FC1D9E9FE0D3}">
  <dimension ref="A1:S25"/>
  <sheetViews>
    <sheetView tabSelected="1" topLeftCell="F1" workbookViewId="0">
      <selection activeCell="T4" sqref="T4"/>
    </sheetView>
  </sheetViews>
  <sheetFormatPr defaultRowHeight="15"/>
  <cols>
    <col min="1" max="1" width="12.42578125" bestFit="1" customWidth="1"/>
    <col min="2" max="2" width="14" bestFit="1" customWidth="1"/>
    <col min="3" max="3" width="11.5703125" bestFit="1" customWidth="1"/>
    <col min="4" max="4" width="11" bestFit="1" customWidth="1"/>
    <col min="5" max="5" width="16.140625" bestFit="1" customWidth="1"/>
    <col min="6" max="6" width="16.85546875" bestFit="1" customWidth="1"/>
    <col min="7" max="7" width="16.140625" bestFit="1" customWidth="1"/>
    <col min="8" max="8" width="16.85546875" bestFit="1" customWidth="1"/>
    <col min="9" max="9" width="12.5703125" bestFit="1" customWidth="1"/>
    <col min="10" max="10" width="13.7109375" bestFit="1" customWidth="1"/>
    <col min="11" max="11" width="9.42578125" customWidth="1"/>
    <col min="12" max="12" width="14.85546875" bestFit="1" customWidth="1"/>
    <col min="13" max="13" width="16.140625" bestFit="1" customWidth="1"/>
    <col min="14" max="14" width="15.42578125" bestFit="1" customWidth="1"/>
    <col min="15" max="15" width="15.7109375" bestFit="1" customWidth="1"/>
    <col min="16" max="16" width="9.42578125" customWidth="1"/>
    <col min="17" max="17" width="13.7109375" bestFit="1" customWidth="1"/>
    <col min="18" max="18" width="14.85546875" bestFit="1" customWidth="1"/>
    <col min="19" max="19" width="26.42578125" bestFit="1" customWidth="1"/>
  </cols>
  <sheetData>
    <row r="1" spans="1:19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39" t="s">
        <v>16</v>
      </c>
      <c r="R1" s="39" t="s">
        <v>94</v>
      </c>
      <c r="S1" s="7" t="s">
        <v>18</v>
      </c>
    </row>
    <row r="2" spans="1:19">
      <c r="A2" s="35" t="s">
        <v>47</v>
      </c>
      <c r="B2" s="10" t="s">
        <v>108</v>
      </c>
      <c r="C2" s="18" t="s">
        <v>109</v>
      </c>
      <c r="D2" s="10" t="s">
        <v>42</v>
      </c>
      <c r="E2" s="11">
        <v>2</v>
      </c>
      <c r="F2" s="11">
        <v>20</v>
      </c>
      <c r="G2" s="11">
        <v>1</v>
      </c>
      <c r="H2" s="11">
        <v>25</v>
      </c>
      <c r="I2" s="11">
        <v>2</v>
      </c>
      <c r="J2" s="11">
        <v>20</v>
      </c>
      <c r="K2" s="34">
        <f>F2+H2+J2</f>
        <v>65</v>
      </c>
      <c r="L2" s="12"/>
      <c r="M2" s="12"/>
      <c r="N2" s="12">
        <v>3</v>
      </c>
      <c r="O2" s="12">
        <v>17</v>
      </c>
      <c r="P2" s="23">
        <f>SUM(M2+O2)</f>
        <v>17</v>
      </c>
      <c r="Q2" s="41">
        <v>1</v>
      </c>
      <c r="R2" s="41">
        <v>25</v>
      </c>
      <c r="S2" s="24">
        <f>SUM(K2+P2+R2)</f>
        <v>107</v>
      </c>
    </row>
    <row r="3" spans="1:19">
      <c r="A3" s="36" t="s">
        <v>110</v>
      </c>
      <c r="B3" s="17" t="s">
        <v>111</v>
      </c>
      <c r="C3" s="17" t="s">
        <v>109</v>
      </c>
      <c r="D3" s="10" t="s">
        <v>42</v>
      </c>
      <c r="E3" s="25">
        <v>2</v>
      </c>
      <c r="F3" s="25">
        <v>20</v>
      </c>
      <c r="G3" s="25"/>
      <c r="H3" s="37"/>
      <c r="I3" s="11">
        <v>7</v>
      </c>
      <c r="J3" s="11">
        <v>8</v>
      </c>
      <c r="K3" s="22">
        <f>F3+H3+J3</f>
        <v>28</v>
      </c>
      <c r="L3" s="26">
        <v>3</v>
      </c>
      <c r="M3" s="26">
        <v>17</v>
      </c>
      <c r="N3" s="26">
        <v>2</v>
      </c>
      <c r="O3" s="26">
        <v>20</v>
      </c>
      <c r="P3" s="23">
        <f>SUM(M3+O3)</f>
        <v>37</v>
      </c>
      <c r="Q3" s="41">
        <v>2</v>
      </c>
      <c r="R3" s="41">
        <v>20</v>
      </c>
      <c r="S3" s="24">
        <f>SUM(K3+P3+R3)</f>
        <v>85</v>
      </c>
    </row>
    <row r="4" spans="1:19">
      <c r="A4" s="36" t="s">
        <v>112</v>
      </c>
      <c r="B4" s="17" t="s">
        <v>113</v>
      </c>
      <c r="C4" s="17" t="s">
        <v>109</v>
      </c>
      <c r="D4" s="10" t="s">
        <v>42</v>
      </c>
      <c r="E4" s="25">
        <v>4</v>
      </c>
      <c r="F4" s="25">
        <v>14</v>
      </c>
      <c r="G4" s="25">
        <v>3</v>
      </c>
      <c r="H4" s="37">
        <v>17</v>
      </c>
      <c r="I4" s="11">
        <v>5</v>
      </c>
      <c r="J4" s="11">
        <v>12</v>
      </c>
      <c r="K4" s="79">
        <f>F4+H4+J4</f>
        <v>43</v>
      </c>
      <c r="L4" s="26"/>
      <c r="M4" s="26"/>
      <c r="N4" s="26">
        <v>4</v>
      </c>
      <c r="O4" s="26">
        <v>14</v>
      </c>
      <c r="P4" s="23">
        <f>SUM(M4+O4)</f>
        <v>14</v>
      </c>
      <c r="Q4" s="41">
        <v>3</v>
      </c>
      <c r="R4" s="41">
        <v>17</v>
      </c>
      <c r="S4" s="24">
        <f>SUM(K4+P4+R4)</f>
        <v>74</v>
      </c>
    </row>
    <row r="5" spans="1:19">
      <c r="A5" s="99" t="s">
        <v>114</v>
      </c>
      <c r="B5" s="99" t="s">
        <v>115</v>
      </c>
      <c r="C5" s="99" t="s">
        <v>109</v>
      </c>
      <c r="D5" s="10" t="s">
        <v>42</v>
      </c>
      <c r="E5" s="2">
        <v>6</v>
      </c>
      <c r="F5" s="2">
        <v>10</v>
      </c>
      <c r="G5" s="2"/>
      <c r="H5" s="2"/>
      <c r="I5" s="2">
        <v>4</v>
      </c>
      <c r="J5" s="2">
        <v>14</v>
      </c>
      <c r="K5" s="22">
        <f>F5+H5+J5</f>
        <v>24</v>
      </c>
      <c r="L5" s="3">
        <v>1</v>
      </c>
      <c r="M5" s="3">
        <v>25</v>
      </c>
      <c r="N5" s="3"/>
      <c r="O5" s="3"/>
      <c r="P5" s="6">
        <v>25</v>
      </c>
      <c r="Q5" s="39">
        <v>5</v>
      </c>
      <c r="R5" s="39">
        <v>12</v>
      </c>
      <c r="S5" s="24">
        <f>SUM(K5+P5+R5)</f>
        <v>61</v>
      </c>
    </row>
    <row r="6" spans="1:19">
      <c r="A6" s="35" t="s">
        <v>116</v>
      </c>
      <c r="B6" s="10" t="s">
        <v>117</v>
      </c>
      <c r="C6" s="10" t="s">
        <v>109</v>
      </c>
      <c r="D6" s="10" t="s">
        <v>42</v>
      </c>
      <c r="E6" s="11"/>
      <c r="F6" s="11"/>
      <c r="G6" s="11">
        <v>2</v>
      </c>
      <c r="H6" s="11">
        <v>20</v>
      </c>
      <c r="I6" s="11">
        <v>3</v>
      </c>
      <c r="J6" s="11">
        <v>17</v>
      </c>
      <c r="K6" s="80">
        <f>F6+H6+J6</f>
        <v>37</v>
      </c>
      <c r="L6" s="12">
        <v>2</v>
      </c>
      <c r="M6" s="12">
        <v>20</v>
      </c>
      <c r="N6" s="12"/>
      <c r="O6" s="12"/>
      <c r="P6" s="23">
        <f>SUM(M6+O6)</f>
        <v>20</v>
      </c>
      <c r="Q6" s="41"/>
      <c r="R6" s="41"/>
      <c r="S6" s="24">
        <f>SUM(K6+P6+R6)</f>
        <v>57</v>
      </c>
    </row>
    <row r="7" spans="1:19">
      <c r="A7" s="35" t="s">
        <v>118</v>
      </c>
      <c r="B7" s="10" t="s">
        <v>119</v>
      </c>
      <c r="C7" s="10" t="s">
        <v>109</v>
      </c>
      <c r="D7" s="10" t="s">
        <v>42</v>
      </c>
      <c r="E7" s="11">
        <v>4</v>
      </c>
      <c r="F7" s="11">
        <v>7</v>
      </c>
      <c r="G7" s="11">
        <v>5</v>
      </c>
      <c r="H7" s="11">
        <v>12</v>
      </c>
      <c r="I7" s="11">
        <v>10</v>
      </c>
      <c r="J7" s="11">
        <v>3</v>
      </c>
      <c r="K7" s="22">
        <f>F7+H7+J7</f>
        <v>22</v>
      </c>
      <c r="L7" s="12">
        <v>4</v>
      </c>
      <c r="M7" s="12">
        <v>7</v>
      </c>
      <c r="N7" s="12">
        <v>1</v>
      </c>
      <c r="O7" s="12">
        <v>25</v>
      </c>
      <c r="P7" s="23">
        <f>SUM(M7+O7)</f>
        <v>32</v>
      </c>
      <c r="Q7" s="41">
        <v>11</v>
      </c>
      <c r="R7" s="41">
        <v>2</v>
      </c>
      <c r="S7" s="24">
        <f>SUM(K7+P7+R7)</f>
        <v>56</v>
      </c>
    </row>
    <row r="8" spans="1:19">
      <c r="A8" s="35" t="s">
        <v>120</v>
      </c>
      <c r="B8" s="10" t="s">
        <v>121</v>
      </c>
      <c r="C8" s="10" t="s">
        <v>109</v>
      </c>
      <c r="D8" s="10" t="s">
        <v>42</v>
      </c>
      <c r="E8" s="11">
        <v>1</v>
      </c>
      <c r="F8" s="11">
        <v>25</v>
      </c>
      <c r="G8" s="11"/>
      <c r="H8" s="11"/>
      <c r="I8" s="11">
        <v>6</v>
      </c>
      <c r="J8" s="11">
        <v>10</v>
      </c>
      <c r="K8" s="22">
        <f>F8+H8+J8</f>
        <v>35</v>
      </c>
      <c r="L8" s="12"/>
      <c r="M8" s="12"/>
      <c r="N8" s="12"/>
      <c r="O8" s="12"/>
      <c r="P8" s="23">
        <f>SUM(M8+O8)</f>
        <v>0</v>
      </c>
      <c r="Q8" s="41">
        <v>6</v>
      </c>
      <c r="R8" s="41">
        <v>10</v>
      </c>
      <c r="S8" s="24">
        <f>SUM(K8+P8+R8)</f>
        <v>45</v>
      </c>
    </row>
    <row r="9" spans="1:19">
      <c r="A9" s="35" t="s">
        <v>122</v>
      </c>
      <c r="B9" s="10" t="s">
        <v>123</v>
      </c>
      <c r="C9" s="10" t="s">
        <v>109</v>
      </c>
      <c r="D9" s="10" t="s">
        <v>42</v>
      </c>
      <c r="E9" s="11">
        <v>5</v>
      </c>
      <c r="F9" s="11">
        <v>12</v>
      </c>
      <c r="G9" s="11">
        <v>6</v>
      </c>
      <c r="H9" s="11">
        <v>10</v>
      </c>
      <c r="I9" s="11">
        <v>12</v>
      </c>
      <c r="J9" s="11">
        <v>1</v>
      </c>
      <c r="K9" s="22">
        <f>F9+H9+J9</f>
        <v>23</v>
      </c>
      <c r="L9" s="12"/>
      <c r="M9" s="12"/>
      <c r="N9" s="12"/>
      <c r="O9" s="12"/>
      <c r="P9" s="23">
        <f>SUM(M9+O9)</f>
        <v>0</v>
      </c>
      <c r="Q9" s="41">
        <v>9</v>
      </c>
      <c r="R9" s="41">
        <v>4</v>
      </c>
      <c r="S9" s="24">
        <f>SUM(K9+P9+R9)</f>
        <v>27</v>
      </c>
    </row>
    <row r="10" spans="1:19">
      <c r="A10" s="35" t="s">
        <v>124</v>
      </c>
      <c r="B10" s="10" t="s">
        <v>125</v>
      </c>
      <c r="C10" s="10" t="s">
        <v>109</v>
      </c>
      <c r="D10" s="10" t="s">
        <v>42</v>
      </c>
      <c r="E10" s="11"/>
      <c r="F10" s="11"/>
      <c r="G10" s="11">
        <v>4</v>
      </c>
      <c r="H10" s="11">
        <v>14</v>
      </c>
      <c r="I10" s="11"/>
      <c r="J10" s="11"/>
      <c r="K10" s="22">
        <f>F10+H10+J10</f>
        <v>14</v>
      </c>
      <c r="L10" s="12">
        <v>5</v>
      </c>
      <c r="M10" s="12">
        <v>12</v>
      </c>
      <c r="N10" s="12"/>
      <c r="O10" s="12"/>
      <c r="P10" s="23">
        <f>SUM(M10+O10)</f>
        <v>12</v>
      </c>
      <c r="Q10" s="41"/>
      <c r="R10" s="41"/>
      <c r="S10" s="24">
        <f>SUM(K10+P10+R10)</f>
        <v>26</v>
      </c>
    </row>
    <row r="11" spans="1:19">
      <c r="A11" s="100" t="s">
        <v>126</v>
      </c>
      <c r="B11" s="100" t="s">
        <v>127</v>
      </c>
      <c r="C11" s="100" t="s">
        <v>109</v>
      </c>
      <c r="D11" s="10" t="s">
        <v>42</v>
      </c>
      <c r="E11" s="2"/>
      <c r="F11" s="2"/>
      <c r="G11" s="2"/>
      <c r="H11" s="2"/>
      <c r="I11" s="2">
        <v>1</v>
      </c>
      <c r="J11" s="2">
        <v>25</v>
      </c>
      <c r="K11" s="5">
        <f>J11</f>
        <v>25</v>
      </c>
      <c r="L11" s="52"/>
      <c r="M11" s="52"/>
      <c r="N11" s="52"/>
      <c r="O11" s="52"/>
      <c r="P11" s="23">
        <f>SUM(M11+O11)</f>
        <v>0</v>
      </c>
      <c r="Q11" s="54"/>
      <c r="R11" s="54"/>
      <c r="S11" s="24">
        <f>SUM(K11+P11+R11)</f>
        <v>25</v>
      </c>
    </row>
    <row r="12" spans="1:19">
      <c r="A12" s="35" t="s">
        <v>128</v>
      </c>
      <c r="B12" s="10" t="s">
        <v>129</v>
      </c>
      <c r="C12" s="10" t="s">
        <v>109</v>
      </c>
      <c r="D12" s="10" t="s">
        <v>42</v>
      </c>
      <c r="E12" s="11"/>
      <c r="F12" s="11"/>
      <c r="G12" s="11">
        <v>8</v>
      </c>
      <c r="H12" s="11">
        <v>6</v>
      </c>
      <c r="I12" s="11"/>
      <c r="J12" s="11"/>
      <c r="K12" s="22">
        <f>F12+H12+J12</f>
        <v>6</v>
      </c>
      <c r="L12" s="12"/>
      <c r="M12" s="12"/>
      <c r="N12" s="12"/>
      <c r="O12" s="12"/>
      <c r="P12" s="23">
        <f>SUM(M12+O12)</f>
        <v>0</v>
      </c>
      <c r="Q12" s="41">
        <v>4</v>
      </c>
      <c r="R12" s="41">
        <v>14</v>
      </c>
      <c r="S12" s="24">
        <f>SUM(K12+P12+R12)</f>
        <v>20</v>
      </c>
    </row>
    <row r="13" spans="1:19">
      <c r="A13" s="10" t="s">
        <v>130</v>
      </c>
      <c r="B13" s="10" t="s">
        <v>131</v>
      </c>
      <c r="C13" s="10" t="s">
        <v>109</v>
      </c>
      <c r="D13" s="10" t="s">
        <v>42</v>
      </c>
      <c r="E13" s="11"/>
      <c r="F13" s="11"/>
      <c r="G13" s="11"/>
      <c r="H13" s="11"/>
      <c r="I13" s="11"/>
      <c r="J13" s="11"/>
      <c r="K13" s="22">
        <f>F13+H13+J13</f>
        <v>0</v>
      </c>
      <c r="L13" s="12">
        <v>6</v>
      </c>
      <c r="M13" s="12">
        <v>10</v>
      </c>
      <c r="N13" s="12">
        <v>6</v>
      </c>
      <c r="O13" s="12">
        <v>10</v>
      </c>
      <c r="P13" s="23">
        <f>SUM(M13+O13)</f>
        <v>20</v>
      </c>
      <c r="Q13" s="41"/>
      <c r="R13" s="41"/>
      <c r="S13" s="24">
        <f>SUM(K13+P13+R13)</f>
        <v>20</v>
      </c>
    </row>
    <row r="14" spans="1:19">
      <c r="A14" s="35" t="s">
        <v>132</v>
      </c>
      <c r="B14" s="10" t="s">
        <v>71</v>
      </c>
      <c r="C14" s="10" t="s">
        <v>109</v>
      </c>
      <c r="D14" s="10" t="s">
        <v>42</v>
      </c>
      <c r="E14" s="11"/>
      <c r="F14" s="11"/>
      <c r="G14" s="11">
        <v>7</v>
      </c>
      <c r="H14" s="11">
        <v>8</v>
      </c>
      <c r="I14" s="11"/>
      <c r="J14" s="11"/>
      <c r="K14" s="22">
        <f>F14+H14+J14</f>
        <v>8</v>
      </c>
      <c r="L14" s="12"/>
      <c r="M14" s="12"/>
      <c r="N14" s="12"/>
      <c r="O14" s="12"/>
      <c r="P14" s="23">
        <f>SUM(M14+O14)</f>
        <v>0</v>
      </c>
      <c r="Q14" s="40">
        <v>6</v>
      </c>
      <c r="R14" s="41">
        <v>10</v>
      </c>
      <c r="S14" s="24">
        <f>SUM(K14+P14+R14)</f>
        <v>18</v>
      </c>
    </row>
    <row r="15" spans="1:19">
      <c r="A15" s="35" t="s">
        <v>133</v>
      </c>
      <c r="B15" s="10" t="s">
        <v>134</v>
      </c>
      <c r="C15" s="10" t="s">
        <v>109</v>
      </c>
      <c r="D15" s="10" t="s">
        <v>42</v>
      </c>
      <c r="E15" s="11">
        <v>3</v>
      </c>
      <c r="F15" s="11">
        <v>17</v>
      </c>
      <c r="G15" s="11"/>
      <c r="H15" s="11"/>
      <c r="I15" s="11"/>
      <c r="J15" s="11"/>
      <c r="K15" s="22">
        <f>F15+H15+J15</f>
        <v>17</v>
      </c>
      <c r="L15" s="12"/>
      <c r="M15" s="12"/>
      <c r="N15" s="12"/>
      <c r="O15" s="12"/>
      <c r="P15" s="23">
        <f>SUM(M15+O15)</f>
        <v>0</v>
      </c>
      <c r="Q15" s="41"/>
      <c r="R15" s="41"/>
      <c r="S15" s="24">
        <f>SUM(K15+P15+R15)</f>
        <v>17</v>
      </c>
    </row>
    <row r="16" spans="1:19">
      <c r="A16" s="35" t="s">
        <v>135</v>
      </c>
      <c r="B16" s="10" t="s">
        <v>136</v>
      </c>
      <c r="C16" s="10" t="s">
        <v>109</v>
      </c>
      <c r="D16" s="10" t="s">
        <v>42</v>
      </c>
      <c r="E16" s="11"/>
      <c r="F16" s="11"/>
      <c r="G16" s="11"/>
      <c r="H16" s="11"/>
      <c r="I16" s="11"/>
      <c r="J16" s="11"/>
      <c r="K16" s="22">
        <f>F16+H16+J16</f>
        <v>0</v>
      </c>
      <c r="L16" s="12">
        <v>4</v>
      </c>
      <c r="M16" s="12">
        <v>14</v>
      </c>
      <c r="N16" s="12"/>
      <c r="O16" s="12"/>
      <c r="P16" s="23">
        <f>SUM(M16+O16)</f>
        <v>14</v>
      </c>
      <c r="Q16" s="41"/>
      <c r="R16" s="41"/>
      <c r="S16" s="24">
        <f>SUM(K16+P16+R16)</f>
        <v>14</v>
      </c>
    </row>
    <row r="17" spans="1:19">
      <c r="A17" s="10" t="s">
        <v>137</v>
      </c>
      <c r="B17" s="10" t="s">
        <v>138</v>
      </c>
      <c r="C17" s="10" t="s">
        <v>109</v>
      </c>
      <c r="D17" s="10" t="s">
        <v>42</v>
      </c>
      <c r="E17" s="11"/>
      <c r="F17" s="11"/>
      <c r="G17" s="11"/>
      <c r="H17" s="11"/>
      <c r="I17" s="11"/>
      <c r="J17" s="11"/>
      <c r="K17" s="22">
        <f>F17+H17+J17</f>
        <v>0</v>
      </c>
      <c r="L17" s="12"/>
      <c r="M17" s="12"/>
      <c r="N17" s="12">
        <v>5</v>
      </c>
      <c r="O17" s="12">
        <v>12</v>
      </c>
      <c r="P17" s="23">
        <f>SUM(M17+O17)</f>
        <v>12</v>
      </c>
      <c r="Q17" s="41"/>
      <c r="R17" s="41"/>
      <c r="S17" s="24">
        <f>SUM(K17+P17+R17)</f>
        <v>12</v>
      </c>
    </row>
    <row r="18" spans="1:19">
      <c r="A18" s="35" t="s">
        <v>74</v>
      </c>
      <c r="B18" s="10" t="s">
        <v>139</v>
      </c>
      <c r="C18" s="10" t="s">
        <v>109</v>
      </c>
      <c r="D18" s="10" t="s">
        <v>42</v>
      </c>
      <c r="E18" s="11">
        <v>7</v>
      </c>
      <c r="F18" s="11">
        <v>8</v>
      </c>
      <c r="G18" s="11"/>
      <c r="H18" s="11"/>
      <c r="I18" s="11"/>
      <c r="J18" s="11"/>
      <c r="K18" s="22">
        <f>F18+H18+J18</f>
        <v>8</v>
      </c>
      <c r="L18" s="12"/>
      <c r="M18" s="12"/>
      <c r="N18" s="12"/>
      <c r="O18" s="12"/>
      <c r="P18" s="23">
        <f>SUM(M18+O18)</f>
        <v>0</v>
      </c>
      <c r="Q18" s="41"/>
      <c r="R18" s="41"/>
      <c r="S18" s="24">
        <f>SUM(K18+P18+R18)</f>
        <v>8</v>
      </c>
    </row>
    <row r="19" spans="1:19">
      <c r="A19" s="100" t="s">
        <v>140</v>
      </c>
      <c r="B19" s="100" t="s">
        <v>141</v>
      </c>
      <c r="C19" s="100" t="s">
        <v>109</v>
      </c>
      <c r="D19" s="10" t="s">
        <v>42</v>
      </c>
      <c r="E19" s="2"/>
      <c r="F19" s="2"/>
      <c r="G19" s="2"/>
      <c r="H19" s="2"/>
      <c r="I19" s="2">
        <v>8</v>
      </c>
      <c r="J19" s="2">
        <v>6</v>
      </c>
      <c r="K19" s="5">
        <f>J19</f>
        <v>6</v>
      </c>
      <c r="L19" s="52"/>
      <c r="M19" s="52"/>
      <c r="N19" s="52"/>
      <c r="O19" s="52"/>
      <c r="P19" s="23">
        <f>SUM(M19+O19)</f>
        <v>0</v>
      </c>
      <c r="Q19" s="54"/>
      <c r="R19" s="54"/>
      <c r="S19" s="24">
        <f>SUM(K19+P19+R19)</f>
        <v>6</v>
      </c>
    </row>
    <row r="20" spans="1:19">
      <c r="A20" s="35" t="s">
        <v>142</v>
      </c>
      <c r="B20" s="10" t="s">
        <v>143</v>
      </c>
      <c r="C20" s="10" t="s">
        <v>109</v>
      </c>
      <c r="D20" s="10" t="s">
        <v>42</v>
      </c>
      <c r="E20" s="11">
        <v>9</v>
      </c>
      <c r="F20" s="11">
        <v>4</v>
      </c>
      <c r="G20" s="11"/>
      <c r="H20" s="11"/>
      <c r="I20" s="11"/>
      <c r="J20" s="11"/>
      <c r="K20" s="22">
        <f>F20+H20+J20</f>
        <v>4</v>
      </c>
      <c r="L20" s="12"/>
      <c r="M20" s="12"/>
      <c r="N20" s="12"/>
      <c r="O20" s="12"/>
      <c r="P20" s="23">
        <f>SUM(M20+O20)</f>
        <v>0</v>
      </c>
      <c r="Q20" s="41"/>
      <c r="R20" s="41"/>
      <c r="S20" s="24">
        <f>SUM(K20+P20+R20)</f>
        <v>4</v>
      </c>
    </row>
    <row r="21" spans="1:19">
      <c r="A21" s="191" t="s">
        <v>142</v>
      </c>
      <c r="B21" s="192" t="s">
        <v>144</v>
      </c>
      <c r="C21" s="192" t="s">
        <v>109</v>
      </c>
      <c r="D21" s="10" t="s">
        <v>42</v>
      </c>
      <c r="E21" s="27"/>
      <c r="F21" s="27"/>
      <c r="G21" s="27">
        <v>9</v>
      </c>
      <c r="H21" s="27">
        <v>4</v>
      </c>
      <c r="I21" s="27"/>
      <c r="J21" s="27"/>
      <c r="K21" s="46">
        <f>F21+H21+J21</f>
        <v>4</v>
      </c>
      <c r="L21" s="28"/>
      <c r="M21" s="28"/>
      <c r="N21" s="28"/>
      <c r="O21" s="28"/>
      <c r="P21" s="48">
        <f>SUM(M21+O21)</f>
        <v>0</v>
      </c>
      <c r="Q21" s="42"/>
      <c r="R21" s="42"/>
      <c r="S21" s="88">
        <f>SUM(K21+P21+R21)</f>
        <v>4</v>
      </c>
    </row>
    <row r="22" spans="1:19">
      <c r="A22" s="188" t="s">
        <v>145</v>
      </c>
      <c r="B22" s="188" t="s">
        <v>29</v>
      </c>
      <c r="C22" s="188" t="s">
        <v>109</v>
      </c>
      <c r="D22" s="10" t="s">
        <v>42</v>
      </c>
      <c r="E22" s="44"/>
      <c r="F22" s="44"/>
      <c r="G22" s="44"/>
      <c r="H22" s="44"/>
      <c r="I22" s="44">
        <v>9</v>
      </c>
      <c r="J22" s="44">
        <v>4</v>
      </c>
      <c r="K22" s="189">
        <f>J22</f>
        <v>4</v>
      </c>
      <c r="L22" s="47"/>
      <c r="M22" s="47"/>
      <c r="N22" s="47"/>
      <c r="O22" s="47"/>
      <c r="P22" s="89">
        <f>SUM(M22+O22)</f>
        <v>0</v>
      </c>
      <c r="Q22" s="49"/>
      <c r="R22" s="49"/>
      <c r="S22" s="87">
        <f>SUM(K22+P22+R22)</f>
        <v>4</v>
      </c>
    </row>
    <row r="23" spans="1:19">
      <c r="A23" s="36" t="s">
        <v>90</v>
      </c>
      <c r="B23" s="17" t="s">
        <v>91</v>
      </c>
      <c r="C23" s="193" t="s">
        <v>109</v>
      </c>
      <c r="D23" s="10" t="s">
        <v>42</v>
      </c>
      <c r="E23" s="25"/>
      <c r="F23" s="25"/>
      <c r="G23" s="25">
        <v>10</v>
      </c>
      <c r="H23" s="25">
        <v>3</v>
      </c>
      <c r="I23" s="25"/>
      <c r="J23" s="25"/>
      <c r="K23" s="61">
        <f>F23+H23+J23</f>
        <v>3</v>
      </c>
      <c r="L23" s="26"/>
      <c r="M23" s="26"/>
      <c r="N23" s="26"/>
      <c r="O23" s="26"/>
      <c r="P23" s="89">
        <f>SUM(M23+O23)</f>
        <v>0</v>
      </c>
      <c r="Q23" s="55"/>
      <c r="R23" s="55"/>
      <c r="S23" s="87">
        <f>SUM(K23+P23+R23)</f>
        <v>3</v>
      </c>
    </row>
    <row r="24" spans="1:19">
      <c r="A24" s="90" t="s">
        <v>146</v>
      </c>
      <c r="B24" s="90" t="s">
        <v>147</v>
      </c>
      <c r="C24" s="90" t="s">
        <v>109</v>
      </c>
      <c r="D24" s="10" t="s">
        <v>42</v>
      </c>
      <c r="E24" s="25"/>
      <c r="F24" s="25"/>
      <c r="G24" s="25"/>
      <c r="H24" s="25"/>
      <c r="I24" s="25">
        <v>11</v>
      </c>
      <c r="J24" s="25">
        <v>2</v>
      </c>
      <c r="K24" s="61">
        <f>F24+H24+J24</f>
        <v>2</v>
      </c>
      <c r="L24" s="26"/>
      <c r="M24" s="26"/>
      <c r="N24" s="26"/>
      <c r="O24" s="26"/>
      <c r="P24" s="89">
        <f>SUM(M24+O24)</f>
        <v>0</v>
      </c>
      <c r="Q24" s="55"/>
      <c r="R24" s="55"/>
      <c r="S24" s="87">
        <f>SUM(K24+P24+R24)</f>
        <v>2</v>
      </c>
    </row>
    <row r="25" spans="1:19">
      <c r="A25" s="36" t="s">
        <v>148</v>
      </c>
      <c r="B25" s="17" t="s">
        <v>149</v>
      </c>
      <c r="C25" s="17" t="s">
        <v>109</v>
      </c>
      <c r="D25" s="10" t="s">
        <v>42</v>
      </c>
      <c r="E25" s="25">
        <v>12</v>
      </c>
      <c r="F25" s="25">
        <v>1</v>
      </c>
      <c r="G25" s="25"/>
      <c r="H25" s="25"/>
      <c r="I25" s="25"/>
      <c r="J25" s="25"/>
      <c r="K25" s="61">
        <f>F25+H25+J25</f>
        <v>1</v>
      </c>
      <c r="L25" s="26"/>
      <c r="M25" s="26"/>
      <c r="N25" s="26"/>
      <c r="O25" s="26"/>
      <c r="P25" s="89">
        <f>SUM(M25+O25)</f>
        <v>0</v>
      </c>
      <c r="Q25" s="55"/>
      <c r="R25" s="55"/>
      <c r="S25" s="87">
        <f>SUM(K25+P25+R25)</f>
        <v>1</v>
      </c>
    </row>
  </sheetData>
  <autoFilter ref="A1:S1" xr:uid="{3AF9A809-FE8E-4BBF-88FF-FC1D9E9FE0D3}">
    <sortState xmlns:xlrd2="http://schemas.microsoft.com/office/spreadsheetml/2017/richdata2" ref="A2:S25">
      <sortCondition descending="1" ref="S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5AEE6-039F-47F3-A84C-DD7B9DAAB832}">
  <dimension ref="A1:S15"/>
  <sheetViews>
    <sheetView workbookViewId="0">
      <selection activeCell="S2" sqref="S2"/>
    </sheetView>
  </sheetViews>
  <sheetFormatPr defaultRowHeight="15"/>
  <cols>
    <col min="1" max="1" width="12.42578125" bestFit="1" customWidth="1"/>
    <col min="2" max="2" width="14" bestFit="1" customWidth="1"/>
    <col min="3" max="3" width="10.5703125" customWidth="1"/>
    <col min="4" max="4" width="11" bestFit="1" customWidth="1"/>
    <col min="5" max="5" width="16.140625" bestFit="1" customWidth="1"/>
    <col min="6" max="6" width="16.85546875" bestFit="1" customWidth="1"/>
    <col min="7" max="7" width="16.140625" bestFit="1" customWidth="1"/>
    <col min="8" max="8" width="16.85546875" bestFit="1" customWidth="1"/>
    <col min="9" max="9" width="12.5703125" bestFit="1" customWidth="1"/>
    <col min="10" max="10" width="13.7109375" bestFit="1" customWidth="1"/>
    <col min="11" max="11" width="8.7109375" bestFit="1" customWidth="1"/>
    <col min="12" max="12" width="14.85546875" bestFit="1" customWidth="1"/>
    <col min="13" max="13" width="16.140625" bestFit="1" customWidth="1"/>
    <col min="14" max="14" width="15.42578125" bestFit="1" customWidth="1"/>
    <col min="15" max="15" width="15.7109375" bestFit="1" customWidth="1"/>
    <col min="16" max="16" width="8.28515625" bestFit="1" customWidth="1"/>
    <col min="17" max="17" width="13.7109375" bestFit="1" customWidth="1"/>
    <col min="18" max="18" width="14.85546875" bestFit="1" customWidth="1"/>
    <col min="19" max="19" width="26.42578125" bestFit="1" customWidth="1"/>
  </cols>
  <sheetData>
    <row r="1" spans="1:19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39" t="s">
        <v>16</v>
      </c>
      <c r="R1" s="39" t="s">
        <v>94</v>
      </c>
      <c r="S1" s="7" t="s">
        <v>18</v>
      </c>
    </row>
    <row r="2" spans="1:19">
      <c r="A2" s="21" t="s">
        <v>150</v>
      </c>
      <c r="B2" s="21" t="s">
        <v>151</v>
      </c>
      <c r="C2" s="21" t="s">
        <v>152</v>
      </c>
      <c r="D2" s="21" t="s">
        <v>153</v>
      </c>
      <c r="E2" s="11">
        <v>1</v>
      </c>
      <c r="F2" s="11">
        <v>25</v>
      </c>
      <c r="G2" s="11">
        <v>2</v>
      </c>
      <c r="H2" s="11">
        <v>20</v>
      </c>
      <c r="I2" s="11"/>
      <c r="J2" s="11"/>
      <c r="K2" s="34">
        <f>F2+H2+J2</f>
        <v>45</v>
      </c>
      <c r="L2" s="12">
        <v>1</v>
      </c>
      <c r="M2" s="12">
        <v>25</v>
      </c>
      <c r="N2" s="12">
        <v>1</v>
      </c>
      <c r="O2" s="12">
        <v>25</v>
      </c>
      <c r="P2" s="23">
        <f>O2+M2</f>
        <v>50</v>
      </c>
      <c r="Q2" s="41"/>
      <c r="R2" s="41">
        <v>0</v>
      </c>
      <c r="S2" s="24">
        <f>K2+P2+R2</f>
        <v>95</v>
      </c>
    </row>
    <row r="3" spans="1:19">
      <c r="A3" s="13" t="s">
        <v>154</v>
      </c>
      <c r="B3" s="13" t="s">
        <v>155</v>
      </c>
      <c r="C3" s="21" t="s">
        <v>152</v>
      </c>
      <c r="D3" s="9" t="s">
        <v>153</v>
      </c>
      <c r="E3" s="2"/>
      <c r="F3" s="2"/>
      <c r="G3" s="2">
        <v>1</v>
      </c>
      <c r="H3" s="2">
        <v>25</v>
      </c>
      <c r="I3" s="2">
        <v>3</v>
      </c>
      <c r="J3" s="2">
        <v>17</v>
      </c>
      <c r="K3" s="79">
        <f>F3+H3+J3</f>
        <v>42</v>
      </c>
      <c r="L3" s="3"/>
      <c r="M3" s="3"/>
      <c r="N3" s="3"/>
      <c r="O3" s="3"/>
      <c r="P3" s="23">
        <f>O3+M3</f>
        <v>0</v>
      </c>
      <c r="Q3" s="40">
        <v>2</v>
      </c>
      <c r="R3" s="41">
        <v>20</v>
      </c>
      <c r="S3" s="24">
        <f>K3+P3+R3</f>
        <v>62</v>
      </c>
    </row>
    <row r="4" spans="1:19">
      <c r="A4" s="9" t="s">
        <v>156</v>
      </c>
      <c r="B4" s="9" t="s">
        <v>157</v>
      </c>
      <c r="C4" s="21" t="s">
        <v>152</v>
      </c>
      <c r="D4" s="9" t="s">
        <v>153</v>
      </c>
      <c r="E4" s="2"/>
      <c r="F4" s="2"/>
      <c r="G4" s="2"/>
      <c r="H4" s="2"/>
      <c r="I4" s="2">
        <v>1</v>
      </c>
      <c r="J4" s="2">
        <v>25</v>
      </c>
      <c r="K4" s="5">
        <f>J4</f>
        <v>25</v>
      </c>
      <c r="L4" s="52"/>
      <c r="M4" s="52"/>
      <c r="N4" s="52"/>
      <c r="O4" s="52"/>
      <c r="P4" s="23">
        <f>O4+M4</f>
        <v>0</v>
      </c>
      <c r="Q4" s="54">
        <v>3</v>
      </c>
      <c r="R4" s="39">
        <v>17</v>
      </c>
      <c r="S4" s="24">
        <f>K4+P4+R4</f>
        <v>42</v>
      </c>
    </row>
    <row r="5" spans="1:19">
      <c r="A5" s="21" t="s">
        <v>158</v>
      </c>
      <c r="B5" s="21" t="s">
        <v>159</v>
      </c>
      <c r="C5" s="21" t="s">
        <v>152</v>
      </c>
      <c r="D5" s="21" t="s">
        <v>153</v>
      </c>
      <c r="E5" s="11">
        <v>2</v>
      </c>
      <c r="F5" s="11">
        <v>20</v>
      </c>
      <c r="G5" s="11">
        <v>3</v>
      </c>
      <c r="H5" s="11">
        <v>17</v>
      </c>
      <c r="I5" s="11"/>
      <c r="J5" s="11"/>
      <c r="K5" s="80">
        <f>F5+H5+J5</f>
        <v>37</v>
      </c>
      <c r="L5" s="12"/>
      <c r="M5" s="12"/>
      <c r="N5" s="12"/>
      <c r="O5" s="12"/>
      <c r="P5" s="23">
        <f>O5+M5</f>
        <v>0</v>
      </c>
      <c r="Q5" s="41"/>
      <c r="R5" s="41">
        <v>0</v>
      </c>
      <c r="S5" s="24">
        <f>K5+P5+R5</f>
        <v>37</v>
      </c>
    </row>
    <row r="6" spans="1:19">
      <c r="A6" s="9" t="s">
        <v>160</v>
      </c>
      <c r="B6" s="9" t="s">
        <v>161</v>
      </c>
      <c r="C6" s="21" t="s">
        <v>152</v>
      </c>
      <c r="D6" s="9" t="s">
        <v>153</v>
      </c>
      <c r="E6" s="2"/>
      <c r="F6" s="2"/>
      <c r="G6" s="2"/>
      <c r="H6" s="2"/>
      <c r="I6" s="2"/>
      <c r="J6" s="2"/>
      <c r="K6" s="22">
        <f>F6+H6+J6</f>
        <v>0</v>
      </c>
      <c r="L6" s="52"/>
      <c r="M6" s="52"/>
      <c r="N6" s="52"/>
      <c r="O6" s="52"/>
      <c r="P6" s="23">
        <f>O6+M6</f>
        <v>0</v>
      </c>
      <c r="Q6" s="54">
        <v>1</v>
      </c>
      <c r="R6" s="39">
        <v>25</v>
      </c>
      <c r="S6" s="24">
        <f>K6+P6+R6</f>
        <v>25</v>
      </c>
    </row>
    <row r="7" spans="1:19">
      <c r="A7" s="9" t="s">
        <v>162</v>
      </c>
      <c r="B7" s="9" t="s">
        <v>163</v>
      </c>
      <c r="C7" s="21" t="s">
        <v>152</v>
      </c>
      <c r="D7" s="9" t="s">
        <v>153</v>
      </c>
      <c r="E7" s="2"/>
      <c r="F7" s="2"/>
      <c r="G7" s="2"/>
      <c r="H7" s="2"/>
      <c r="I7" s="2">
        <v>2</v>
      </c>
      <c r="J7" s="2">
        <v>20</v>
      </c>
      <c r="K7" s="5">
        <f>J7</f>
        <v>20</v>
      </c>
      <c r="L7" s="3"/>
      <c r="M7" s="3"/>
      <c r="N7" s="3"/>
      <c r="O7" s="3"/>
      <c r="P7" s="23">
        <f>O7+M7</f>
        <v>0</v>
      </c>
      <c r="Q7" s="54"/>
      <c r="R7" s="41">
        <v>0</v>
      </c>
      <c r="S7" s="7">
        <f>K7</f>
        <v>20</v>
      </c>
    </row>
    <row r="8" spans="1:19">
      <c r="A8" s="195" t="s">
        <v>164</v>
      </c>
      <c r="B8" s="195" t="s">
        <v>165</v>
      </c>
      <c r="C8" s="21" t="s">
        <v>152</v>
      </c>
      <c r="D8" s="195" t="s">
        <v>153</v>
      </c>
      <c r="E8" s="27"/>
      <c r="F8" s="27"/>
      <c r="G8" s="27"/>
      <c r="H8" s="27"/>
      <c r="I8" s="27"/>
      <c r="J8" s="27"/>
      <c r="K8" s="46">
        <f>F8+H8+J8</f>
        <v>0</v>
      </c>
      <c r="L8" s="28">
        <v>2</v>
      </c>
      <c r="M8" s="28">
        <v>20</v>
      </c>
      <c r="N8" s="28"/>
      <c r="O8" s="28"/>
      <c r="P8" s="23">
        <f>O8+M8</f>
        <v>20</v>
      </c>
      <c r="Q8" s="42"/>
      <c r="R8" s="41">
        <v>0</v>
      </c>
      <c r="S8" s="24">
        <f>K8+P8+R8</f>
        <v>20</v>
      </c>
    </row>
    <row r="9" spans="1:19">
      <c r="A9" s="43" t="s">
        <v>166</v>
      </c>
      <c r="B9" s="43" t="s">
        <v>167</v>
      </c>
      <c r="C9" s="21" t="s">
        <v>152</v>
      </c>
      <c r="D9" s="45" t="s">
        <v>153</v>
      </c>
      <c r="E9" s="44"/>
      <c r="F9" s="44"/>
      <c r="G9" s="44"/>
      <c r="H9" s="44"/>
      <c r="I9" s="44"/>
      <c r="J9" s="44"/>
      <c r="K9" s="51">
        <f>F9+H9+J9</f>
        <v>0</v>
      </c>
      <c r="L9" s="47"/>
      <c r="M9" s="47"/>
      <c r="N9" s="47">
        <v>2</v>
      </c>
      <c r="O9" s="47">
        <v>20</v>
      </c>
      <c r="P9" s="23">
        <f>O9+M9</f>
        <v>20</v>
      </c>
      <c r="Q9" s="49"/>
      <c r="R9" s="58">
        <v>0</v>
      </c>
      <c r="S9" s="24">
        <f>K9+P9+R9</f>
        <v>20</v>
      </c>
    </row>
    <row r="10" spans="1:19">
      <c r="A10" s="92" t="s">
        <v>168</v>
      </c>
      <c r="B10" s="92" t="s">
        <v>169</v>
      </c>
      <c r="C10" s="21" t="s">
        <v>152</v>
      </c>
      <c r="D10" s="93" t="s">
        <v>153</v>
      </c>
      <c r="E10" s="25">
        <v>3</v>
      </c>
      <c r="F10" s="25">
        <v>17</v>
      </c>
      <c r="G10" s="25"/>
      <c r="H10" s="25"/>
      <c r="I10" s="25"/>
      <c r="J10" s="25"/>
      <c r="K10" s="51">
        <f>F10+H10+J10</f>
        <v>17</v>
      </c>
      <c r="L10" s="26"/>
      <c r="M10" s="26"/>
      <c r="N10" s="26"/>
      <c r="O10" s="26"/>
      <c r="P10" s="23">
        <f>O10+M10</f>
        <v>0</v>
      </c>
      <c r="Q10" s="55"/>
      <c r="R10" s="58">
        <v>0</v>
      </c>
      <c r="S10" s="24">
        <f>K10+P10+R10</f>
        <v>17</v>
      </c>
    </row>
    <row r="11" spans="1:19">
      <c r="A11" s="92" t="s">
        <v>170</v>
      </c>
      <c r="B11" s="92" t="s">
        <v>171</v>
      </c>
      <c r="C11" s="21" t="s">
        <v>152</v>
      </c>
      <c r="D11" s="93" t="s">
        <v>153</v>
      </c>
      <c r="E11" s="25"/>
      <c r="F11" s="25"/>
      <c r="G11" s="25"/>
      <c r="H11" s="25"/>
      <c r="I11" s="25"/>
      <c r="J11" s="25"/>
      <c r="K11" s="51">
        <f>F11+H11+J11</f>
        <v>0</v>
      </c>
      <c r="L11" s="26">
        <v>3</v>
      </c>
      <c r="M11" s="26">
        <v>17</v>
      </c>
      <c r="N11" s="26"/>
      <c r="O11" s="26"/>
      <c r="P11" s="23">
        <f>O11+M11</f>
        <v>17</v>
      </c>
      <c r="Q11" s="55"/>
      <c r="R11" s="58">
        <v>0</v>
      </c>
      <c r="S11" s="24">
        <f>K11+P11+R11</f>
        <v>17</v>
      </c>
    </row>
    <row r="12" spans="1:19">
      <c r="A12" s="194" t="s">
        <v>172</v>
      </c>
      <c r="B12" s="194" t="s">
        <v>173</v>
      </c>
      <c r="C12" s="21" t="s">
        <v>152</v>
      </c>
      <c r="D12" s="45" t="s">
        <v>153</v>
      </c>
      <c r="E12" s="91"/>
      <c r="F12" s="91"/>
      <c r="G12" s="91">
        <v>4</v>
      </c>
      <c r="H12" s="91">
        <v>0</v>
      </c>
      <c r="I12" s="91"/>
      <c r="J12" s="91"/>
      <c r="K12" s="51">
        <f>F12+H12+J12</f>
        <v>0</v>
      </c>
      <c r="L12" s="115"/>
      <c r="M12" s="115"/>
      <c r="N12" s="115">
        <v>3</v>
      </c>
      <c r="O12" s="115">
        <v>17</v>
      </c>
      <c r="P12" s="23">
        <f>O12+M12</f>
        <v>17</v>
      </c>
      <c r="Q12" s="113"/>
      <c r="R12" s="113">
        <v>0</v>
      </c>
      <c r="S12" s="88">
        <f>K12+P12+R12</f>
        <v>17</v>
      </c>
    </row>
    <row r="13" spans="1:19">
      <c r="A13" s="43" t="s">
        <v>174</v>
      </c>
      <c r="B13" s="43" t="s">
        <v>175</v>
      </c>
      <c r="C13" s="21" t="s">
        <v>152</v>
      </c>
      <c r="D13" s="43" t="s">
        <v>153</v>
      </c>
      <c r="E13" s="44"/>
      <c r="F13" s="44"/>
      <c r="G13" s="44"/>
      <c r="H13" s="44"/>
      <c r="I13" s="44">
        <v>4</v>
      </c>
      <c r="J13" s="44">
        <v>14</v>
      </c>
      <c r="K13" s="51">
        <f>F13+H13+J13</f>
        <v>14</v>
      </c>
      <c r="L13" s="47"/>
      <c r="M13" s="47"/>
      <c r="N13" s="47"/>
      <c r="O13" s="47"/>
      <c r="P13" s="23">
        <f>O13+M13</f>
        <v>0</v>
      </c>
      <c r="Q13" s="49"/>
      <c r="R13" s="55">
        <v>0</v>
      </c>
      <c r="S13" s="87">
        <f>K13+P13+R13</f>
        <v>14</v>
      </c>
    </row>
    <row r="14" spans="1:19">
      <c r="A14" s="43" t="s">
        <v>168</v>
      </c>
      <c r="B14" s="43" t="s">
        <v>176</v>
      </c>
      <c r="C14" s="21" t="s">
        <v>152</v>
      </c>
      <c r="D14" s="43" t="s">
        <v>153</v>
      </c>
      <c r="E14" s="44"/>
      <c r="F14" s="44"/>
      <c r="G14" s="44"/>
      <c r="H14" s="44"/>
      <c r="I14" s="44"/>
      <c r="J14" s="44"/>
      <c r="K14" s="51">
        <f>F14+H14+J14</f>
        <v>0</v>
      </c>
      <c r="L14" s="47"/>
      <c r="M14" s="47"/>
      <c r="N14" s="47"/>
      <c r="O14" s="47"/>
      <c r="P14" s="23">
        <f>O14+M14</f>
        <v>0</v>
      </c>
      <c r="Q14" s="49">
        <v>4</v>
      </c>
      <c r="R14" s="98">
        <v>14</v>
      </c>
      <c r="S14" s="87">
        <f>K14+P14+R14</f>
        <v>14</v>
      </c>
    </row>
    <row r="15" spans="1:19">
      <c r="A15" s="43" t="s">
        <v>177</v>
      </c>
      <c r="B15" s="43" t="s">
        <v>178</v>
      </c>
      <c r="C15" s="21" t="s">
        <v>152</v>
      </c>
      <c r="D15" s="43" t="s">
        <v>153</v>
      </c>
      <c r="E15" s="44"/>
      <c r="F15" s="44"/>
      <c r="G15" s="44"/>
      <c r="H15" s="44"/>
      <c r="I15" s="44"/>
      <c r="J15" s="44"/>
      <c r="K15" s="51">
        <f>F15+H15+J15</f>
        <v>0</v>
      </c>
      <c r="L15" s="47"/>
      <c r="M15" s="47"/>
      <c r="N15" s="47"/>
      <c r="O15" s="47"/>
      <c r="P15" s="23">
        <f>O15+M15</f>
        <v>0</v>
      </c>
      <c r="Q15" s="49">
        <v>6</v>
      </c>
      <c r="R15" s="39">
        <v>10</v>
      </c>
      <c r="S15" s="87">
        <f>K15+P15+R15</f>
        <v>10</v>
      </c>
    </row>
  </sheetData>
  <autoFilter ref="A1:S1" xr:uid="{5285AEE6-039F-47F3-A84C-DD7B9DAAB832}">
    <sortState xmlns:xlrd2="http://schemas.microsoft.com/office/spreadsheetml/2017/richdata2" ref="A2:S15">
      <sortCondition descending="1" ref="S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991BE-3980-4CB3-A514-ECCE9FCB4A62}">
  <dimension ref="A1:U49"/>
  <sheetViews>
    <sheetView workbookViewId="0">
      <selection activeCell="U4" sqref="U4"/>
    </sheetView>
  </sheetViews>
  <sheetFormatPr defaultRowHeight="15"/>
  <cols>
    <col min="1" max="1" width="9.85546875" bestFit="1" customWidth="1"/>
    <col min="2" max="2" width="12.85546875" bestFit="1" customWidth="1"/>
    <col min="5" max="6" width="9.28515625" customWidth="1"/>
    <col min="7" max="7" width="8.85546875" customWidth="1"/>
    <col min="8" max="8" width="9.28515625" customWidth="1"/>
    <col min="9" max="9" width="9.7109375" customWidth="1"/>
    <col min="10" max="10" width="11.140625" customWidth="1"/>
    <col min="12" max="12" width="15.140625" bestFit="1" customWidth="1"/>
    <col min="13" max="13" width="16.28515625" bestFit="1" customWidth="1"/>
    <col min="14" max="14" width="15.7109375" bestFit="1" customWidth="1"/>
    <col min="15" max="15" width="16" bestFit="1" customWidth="1"/>
    <col min="16" max="17" width="9.140625" customWidth="1"/>
    <col min="19" max="19" width="11.28515625" customWidth="1"/>
    <col min="20" max="20" width="12" customWidth="1"/>
    <col min="21" max="21" width="23.140625" bestFit="1" customWidth="1"/>
  </cols>
  <sheetData>
    <row r="1" spans="1:21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179</v>
      </c>
      <c r="Q1" s="6" t="s">
        <v>180</v>
      </c>
      <c r="R1" s="6" t="s">
        <v>15</v>
      </c>
      <c r="S1" s="39" t="s">
        <v>181</v>
      </c>
      <c r="T1" s="39" t="s">
        <v>94</v>
      </c>
      <c r="U1" s="7" t="s">
        <v>18</v>
      </c>
    </row>
    <row r="2" spans="1:21">
      <c r="A2" s="8" t="s">
        <v>182</v>
      </c>
      <c r="B2" s="8" t="s">
        <v>183</v>
      </c>
      <c r="C2" s="8" t="s">
        <v>152</v>
      </c>
      <c r="D2" s="8" t="s">
        <v>184</v>
      </c>
      <c r="E2" s="11">
        <v>5</v>
      </c>
      <c r="F2" s="11">
        <v>12</v>
      </c>
      <c r="G2" s="11">
        <v>2</v>
      </c>
      <c r="H2" s="11">
        <v>20</v>
      </c>
      <c r="I2" s="11">
        <v>7</v>
      </c>
      <c r="J2" s="11">
        <v>8</v>
      </c>
      <c r="K2" s="79">
        <f>F2+H2+J2</f>
        <v>40</v>
      </c>
      <c r="L2" s="12">
        <v>5</v>
      </c>
      <c r="M2" s="12">
        <v>12</v>
      </c>
      <c r="N2" s="12">
        <v>3</v>
      </c>
      <c r="O2" s="12">
        <v>17</v>
      </c>
      <c r="P2" s="12"/>
      <c r="Q2" s="12"/>
      <c r="R2" s="23">
        <f>SUM(M2+O2+Q2)</f>
        <v>29</v>
      </c>
      <c r="S2" s="41"/>
      <c r="T2" s="41">
        <v>0</v>
      </c>
      <c r="U2" s="24">
        <f>K2+R2+T2</f>
        <v>69</v>
      </c>
    </row>
    <row r="3" spans="1:21">
      <c r="A3" s="8" t="s">
        <v>185</v>
      </c>
      <c r="B3" s="8" t="s">
        <v>186</v>
      </c>
      <c r="C3" s="8" t="s">
        <v>152</v>
      </c>
      <c r="D3" s="8" t="s">
        <v>184</v>
      </c>
      <c r="E3" s="11">
        <v>2</v>
      </c>
      <c r="F3" s="11">
        <v>20</v>
      </c>
      <c r="G3" s="11">
        <v>3</v>
      </c>
      <c r="H3" s="11">
        <v>17</v>
      </c>
      <c r="I3" s="11">
        <v>3</v>
      </c>
      <c r="J3" s="11">
        <v>17</v>
      </c>
      <c r="K3" s="34">
        <f>F3+H3+J3</f>
        <v>54</v>
      </c>
      <c r="L3" s="12"/>
      <c r="M3" s="12"/>
      <c r="N3" s="12"/>
      <c r="O3" s="12"/>
      <c r="P3" s="12"/>
      <c r="Q3" s="12"/>
      <c r="R3" s="23">
        <f>SUM(M3+O3+Q3)</f>
        <v>0</v>
      </c>
      <c r="S3" s="41">
        <v>4</v>
      </c>
      <c r="T3" s="41">
        <v>14</v>
      </c>
      <c r="U3" s="24">
        <f>K3+R3+T3</f>
        <v>68</v>
      </c>
    </row>
    <row r="4" spans="1:21">
      <c r="A4" s="8" t="s">
        <v>187</v>
      </c>
      <c r="B4" s="8" t="s">
        <v>188</v>
      </c>
      <c r="C4" s="8" t="s">
        <v>152</v>
      </c>
      <c r="D4" s="8" t="s">
        <v>184</v>
      </c>
      <c r="E4" s="11"/>
      <c r="F4" s="11"/>
      <c r="G4" s="11">
        <v>1</v>
      </c>
      <c r="H4" s="11">
        <v>25</v>
      </c>
      <c r="I4" s="11">
        <v>6</v>
      </c>
      <c r="J4" s="11">
        <v>10</v>
      </c>
      <c r="K4" s="80">
        <f>F4+H4+J4</f>
        <v>35</v>
      </c>
      <c r="L4" s="12"/>
      <c r="M4" s="12"/>
      <c r="N4" s="12"/>
      <c r="O4" s="12"/>
      <c r="P4" s="12"/>
      <c r="Q4" s="12"/>
      <c r="R4" s="23">
        <f>SUM(M4+O4+Q4)</f>
        <v>0</v>
      </c>
      <c r="S4" s="41">
        <v>1</v>
      </c>
      <c r="T4" s="41">
        <v>25</v>
      </c>
      <c r="U4" s="24">
        <f>K4+R4+T4</f>
        <v>60</v>
      </c>
    </row>
    <row r="5" spans="1:21">
      <c r="A5" s="8" t="s">
        <v>189</v>
      </c>
      <c r="B5" s="8" t="s">
        <v>190</v>
      </c>
      <c r="C5" s="8" t="s">
        <v>152</v>
      </c>
      <c r="D5" s="8" t="s">
        <v>184</v>
      </c>
      <c r="E5" s="11">
        <v>0</v>
      </c>
      <c r="F5" s="11">
        <v>0</v>
      </c>
      <c r="G5" s="11">
        <v>6</v>
      </c>
      <c r="H5" s="11">
        <v>10</v>
      </c>
      <c r="I5" s="11"/>
      <c r="J5" s="11"/>
      <c r="K5" s="22">
        <f>F5+H5+J5</f>
        <v>10</v>
      </c>
      <c r="L5" s="12">
        <v>2</v>
      </c>
      <c r="M5" s="12">
        <v>20</v>
      </c>
      <c r="N5" s="12">
        <v>1</v>
      </c>
      <c r="O5" s="12">
        <v>25</v>
      </c>
      <c r="P5" s="52"/>
      <c r="Q5" s="12"/>
      <c r="R5" s="23">
        <f>SUM(M5+Q5+O5)</f>
        <v>45</v>
      </c>
      <c r="S5" s="41"/>
      <c r="T5" s="41">
        <v>0</v>
      </c>
      <c r="U5" s="24">
        <f>K5+R5+T5</f>
        <v>55</v>
      </c>
    </row>
    <row r="6" spans="1:21">
      <c r="A6" s="8" t="s">
        <v>191</v>
      </c>
      <c r="B6" s="8" t="s">
        <v>192</v>
      </c>
      <c r="C6" s="8" t="s">
        <v>152</v>
      </c>
      <c r="D6" s="8" t="s">
        <v>184</v>
      </c>
      <c r="E6" s="11"/>
      <c r="F6" s="11"/>
      <c r="G6" s="11"/>
      <c r="H6" s="11"/>
      <c r="I6" s="11"/>
      <c r="J6" s="11"/>
      <c r="K6" s="22">
        <f>F6+H6+J6</f>
        <v>0</v>
      </c>
      <c r="L6" s="12">
        <v>1</v>
      </c>
      <c r="M6" s="12">
        <v>25</v>
      </c>
      <c r="N6" s="12">
        <v>2</v>
      </c>
      <c r="O6" s="12">
        <v>20</v>
      </c>
      <c r="P6" s="12"/>
      <c r="Q6" s="12"/>
      <c r="R6" s="23">
        <f>SUM(M6+O6+Q6)</f>
        <v>45</v>
      </c>
      <c r="S6" s="41">
        <v>8</v>
      </c>
      <c r="T6" s="41">
        <v>6</v>
      </c>
      <c r="U6" s="24">
        <f>K6+R6+T6</f>
        <v>51</v>
      </c>
    </row>
    <row r="7" spans="1:21">
      <c r="A7" s="102" t="s">
        <v>193</v>
      </c>
      <c r="B7" s="102" t="s">
        <v>194</v>
      </c>
      <c r="C7" s="8" t="s">
        <v>152</v>
      </c>
      <c r="D7" s="8" t="s">
        <v>184</v>
      </c>
      <c r="E7" s="2"/>
      <c r="F7" s="2"/>
      <c r="G7" s="2"/>
      <c r="H7" s="2"/>
      <c r="I7" s="2">
        <v>1</v>
      </c>
      <c r="J7" s="2">
        <v>25</v>
      </c>
      <c r="K7" s="5">
        <v>25</v>
      </c>
      <c r="L7" s="3"/>
      <c r="M7" s="3"/>
      <c r="N7" s="3"/>
      <c r="O7" s="3"/>
      <c r="P7" s="3"/>
      <c r="Q7" s="3"/>
      <c r="R7" s="23">
        <f>SUM(M7+O7+Q7)</f>
        <v>0</v>
      </c>
      <c r="S7" s="49">
        <v>2</v>
      </c>
      <c r="T7" s="50">
        <v>20</v>
      </c>
      <c r="U7" s="24">
        <f>K7+R7+T7</f>
        <v>45</v>
      </c>
    </row>
    <row r="8" spans="1:21">
      <c r="A8" s="8" t="s">
        <v>195</v>
      </c>
      <c r="B8" s="8" t="s">
        <v>196</v>
      </c>
      <c r="C8" s="8" t="s">
        <v>152</v>
      </c>
      <c r="D8" s="8" t="s">
        <v>184</v>
      </c>
      <c r="E8" s="11">
        <v>3</v>
      </c>
      <c r="F8" s="11">
        <v>17</v>
      </c>
      <c r="G8" s="11">
        <v>4</v>
      </c>
      <c r="H8" s="11">
        <v>14</v>
      </c>
      <c r="I8" s="11"/>
      <c r="J8" s="11"/>
      <c r="K8" s="22">
        <f>F8+H8+J8</f>
        <v>31</v>
      </c>
      <c r="L8" s="12"/>
      <c r="M8" s="12"/>
      <c r="N8" s="12"/>
      <c r="O8" s="12"/>
      <c r="P8" s="12"/>
      <c r="Q8" s="12"/>
      <c r="R8" s="23">
        <f>SUM(M8+O8+Q8)</f>
        <v>0</v>
      </c>
      <c r="S8" s="41"/>
      <c r="T8" s="41">
        <v>0</v>
      </c>
      <c r="U8" s="24">
        <f>K8+R8+T8</f>
        <v>31</v>
      </c>
    </row>
    <row r="9" spans="1:21">
      <c r="A9" s="8" t="s">
        <v>51</v>
      </c>
      <c r="B9" s="8" t="s">
        <v>197</v>
      </c>
      <c r="C9" s="8" t="s">
        <v>152</v>
      </c>
      <c r="D9" s="8" t="s">
        <v>184</v>
      </c>
      <c r="E9" s="11"/>
      <c r="F9" s="11"/>
      <c r="G9" s="11"/>
      <c r="H9" s="11"/>
      <c r="I9" s="11"/>
      <c r="J9" s="11"/>
      <c r="K9" s="22">
        <f>F9+H9+J9</f>
        <v>0</v>
      </c>
      <c r="L9" s="12">
        <v>4</v>
      </c>
      <c r="M9" s="12">
        <v>14</v>
      </c>
      <c r="N9" s="12">
        <v>4</v>
      </c>
      <c r="O9" s="12">
        <v>14</v>
      </c>
      <c r="P9" s="12"/>
      <c r="Q9" s="12"/>
      <c r="R9" s="23">
        <f>SUM(M9+O9+Q9)</f>
        <v>28</v>
      </c>
      <c r="S9" s="41"/>
      <c r="T9" s="41">
        <v>0</v>
      </c>
      <c r="U9" s="24">
        <f>K9+R9+T9</f>
        <v>28</v>
      </c>
    </row>
    <row r="10" spans="1:21">
      <c r="A10" s="8" t="s">
        <v>198</v>
      </c>
      <c r="B10" s="8" t="s">
        <v>199</v>
      </c>
      <c r="C10" s="8" t="s">
        <v>152</v>
      </c>
      <c r="D10" s="8" t="s">
        <v>184</v>
      </c>
      <c r="E10" s="11">
        <v>1</v>
      </c>
      <c r="F10" s="11">
        <v>25</v>
      </c>
      <c r="G10" s="11"/>
      <c r="H10" s="11">
        <v>0</v>
      </c>
      <c r="I10" s="11"/>
      <c r="J10" s="11"/>
      <c r="K10" s="22">
        <f>F10+H10+J10</f>
        <v>25</v>
      </c>
      <c r="L10" s="12"/>
      <c r="M10" s="12"/>
      <c r="N10" s="12"/>
      <c r="O10" s="12"/>
      <c r="P10" s="12"/>
      <c r="Q10" s="12"/>
      <c r="R10" s="23">
        <f>SUM(M10+O10+Q10)</f>
        <v>0</v>
      </c>
      <c r="S10" s="41"/>
      <c r="T10" s="41">
        <v>0</v>
      </c>
      <c r="U10" s="24">
        <f>K10+R10+T10</f>
        <v>25</v>
      </c>
    </row>
    <row r="11" spans="1:21">
      <c r="A11" s="102" t="s">
        <v>200</v>
      </c>
      <c r="B11" s="102" t="s">
        <v>201</v>
      </c>
      <c r="C11" s="8" t="s">
        <v>152</v>
      </c>
      <c r="D11" s="8" t="s">
        <v>184</v>
      </c>
      <c r="E11" s="2"/>
      <c r="F11" s="2"/>
      <c r="G11" s="2"/>
      <c r="H11" s="2"/>
      <c r="I11" s="2">
        <v>4</v>
      </c>
      <c r="J11" s="2">
        <v>14</v>
      </c>
      <c r="K11" s="5">
        <f>J11</f>
        <v>14</v>
      </c>
      <c r="L11" s="52"/>
      <c r="M11" s="52"/>
      <c r="N11" s="52"/>
      <c r="O11" s="52"/>
      <c r="P11" s="52"/>
      <c r="Q11" s="52"/>
      <c r="R11" s="23">
        <f>SUM(M11+O11+Q11)</f>
        <v>0</v>
      </c>
      <c r="S11" s="54">
        <v>7</v>
      </c>
      <c r="T11" s="39">
        <v>10</v>
      </c>
      <c r="U11" s="24">
        <f>K11+R11+T11</f>
        <v>24</v>
      </c>
    </row>
    <row r="12" spans="1:21">
      <c r="A12" s="8" t="s">
        <v>202</v>
      </c>
      <c r="B12" s="8" t="s">
        <v>203</v>
      </c>
      <c r="C12" s="8" t="s">
        <v>152</v>
      </c>
      <c r="D12" s="8" t="s">
        <v>184</v>
      </c>
      <c r="E12" s="11">
        <v>12</v>
      </c>
      <c r="F12" s="11">
        <v>1</v>
      </c>
      <c r="G12" s="11">
        <v>5</v>
      </c>
      <c r="H12" s="11">
        <v>12</v>
      </c>
      <c r="I12" s="11"/>
      <c r="J12" s="11"/>
      <c r="K12" s="22">
        <f>F12+H12+J12</f>
        <v>13</v>
      </c>
      <c r="L12" s="12">
        <v>6</v>
      </c>
      <c r="M12" s="12">
        <v>10</v>
      </c>
      <c r="N12" s="12"/>
      <c r="O12" s="12"/>
      <c r="P12" s="12"/>
      <c r="Q12" s="12"/>
      <c r="R12" s="23">
        <f>SUM(M12+O12+Q12)</f>
        <v>10</v>
      </c>
      <c r="S12" s="41"/>
      <c r="T12" s="41">
        <v>0</v>
      </c>
      <c r="U12" s="24">
        <f>K12+R12+T12</f>
        <v>23</v>
      </c>
    </row>
    <row r="13" spans="1:21">
      <c r="A13" s="102" t="s">
        <v>204</v>
      </c>
      <c r="B13" s="102" t="s">
        <v>205</v>
      </c>
      <c r="C13" s="8" t="s">
        <v>152</v>
      </c>
      <c r="D13" s="8" t="s">
        <v>184</v>
      </c>
      <c r="E13" s="2"/>
      <c r="F13" s="2"/>
      <c r="G13" s="2"/>
      <c r="H13" s="2"/>
      <c r="I13" s="2">
        <v>5</v>
      </c>
      <c r="J13" s="2">
        <v>12</v>
      </c>
      <c r="K13" s="5">
        <v>12</v>
      </c>
      <c r="L13" s="52"/>
      <c r="M13" s="52"/>
      <c r="N13" s="52"/>
      <c r="O13" s="52"/>
      <c r="P13" s="52"/>
      <c r="Q13" s="52"/>
      <c r="R13" s="23">
        <f>SUM(M13+O13+Q13)</f>
        <v>0</v>
      </c>
      <c r="S13" s="54">
        <v>6</v>
      </c>
      <c r="T13" s="39">
        <v>10</v>
      </c>
      <c r="U13" s="24">
        <f>K13+R13+T13</f>
        <v>22</v>
      </c>
    </row>
    <row r="14" spans="1:21">
      <c r="A14" s="102" t="s">
        <v>206</v>
      </c>
      <c r="B14" s="102" t="s">
        <v>196</v>
      </c>
      <c r="C14" s="8" t="s">
        <v>152</v>
      </c>
      <c r="D14" s="8" t="s">
        <v>184</v>
      </c>
      <c r="E14" s="2"/>
      <c r="F14" s="2"/>
      <c r="G14" s="2"/>
      <c r="H14" s="2"/>
      <c r="I14" s="2">
        <v>9</v>
      </c>
      <c r="J14" s="2">
        <v>4</v>
      </c>
      <c r="K14" s="22">
        <f>F14+H14+J14</f>
        <v>4</v>
      </c>
      <c r="L14" s="3"/>
      <c r="M14" s="3"/>
      <c r="N14" s="3"/>
      <c r="O14" s="3"/>
      <c r="P14" s="3"/>
      <c r="Q14" s="3"/>
      <c r="R14" s="23">
        <f>SUM(M14+O14+Q14)</f>
        <v>0</v>
      </c>
      <c r="S14" s="54">
        <v>3</v>
      </c>
      <c r="T14" s="39">
        <v>17</v>
      </c>
      <c r="U14" s="24">
        <f>K14+R14+T14</f>
        <v>21</v>
      </c>
    </row>
    <row r="15" spans="1:21">
      <c r="A15" s="102" t="s">
        <v>207</v>
      </c>
      <c r="B15" s="102" t="s">
        <v>208</v>
      </c>
      <c r="C15" s="8" t="s">
        <v>152</v>
      </c>
      <c r="D15" s="8" t="s">
        <v>184</v>
      </c>
      <c r="E15" s="2"/>
      <c r="F15" s="2"/>
      <c r="G15" s="2"/>
      <c r="H15" s="2"/>
      <c r="I15" s="2">
        <v>2</v>
      </c>
      <c r="J15" s="2">
        <v>20</v>
      </c>
      <c r="K15" s="5">
        <v>20</v>
      </c>
      <c r="L15" s="3"/>
      <c r="M15" s="3"/>
      <c r="N15" s="3"/>
      <c r="O15" s="3"/>
      <c r="P15" s="3"/>
      <c r="Q15" s="3"/>
      <c r="R15" s="23">
        <f>SUM(M15+O15+Q15)</f>
        <v>0</v>
      </c>
      <c r="S15" s="54"/>
      <c r="T15" s="41">
        <v>0</v>
      </c>
      <c r="U15" s="24">
        <f>K15+R15+T15</f>
        <v>20</v>
      </c>
    </row>
    <row r="16" spans="1:21">
      <c r="A16" s="8" t="s">
        <v>209</v>
      </c>
      <c r="B16" s="8" t="s">
        <v>210</v>
      </c>
      <c r="C16" s="8" t="s">
        <v>152</v>
      </c>
      <c r="D16" s="8" t="s">
        <v>184</v>
      </c>
      <c r="E16" s="11"/>
      <c r="F16" s="11"/>
      <c r="G16" s="11"/>
      <c r="H16" s="11"/>
      <c r="I16" s="11"/>
      <c r="J16" s="11"/>
      <c r="K16" s="22">
        <f>F16+H16+J16</f>
        <v>0</v>
      </c>
      <c r="L16" s="12">
        <v>3</v>
      </c>
      <c r="M16" s="12">
        <v>17</v>
      </c>
      <c r="N16" s="12"/>
      <c r="O16" s="12"/>
      <c r="P16" s="12"/>
      <c r="Q16" s="12"/>
      <c r="R16" s="23">
        <f>SUM(M16+O16+Q16)</f>
        <v>17</v>
      </c>
      <c r="S16" s="41"/>
      <c r="T16" s="41">
        <v>0</v>
      </c>
      <c r="U16" s="24">
        <f>K16+R16+T16</f>
        <v>17</v>
      </c>
    </row>
    <row r="17" spans="1:21">
      <c r="A17" s="8" t="s">
        <v>211</v>
      </c>
      <c r="B17" s="8" t="s">
        <v>212</v>
      </c>
      <c r="C17" s="8" t="s">
        <v>152</v>
      </c>
      <c r="D17" s="8" t="s">
        <v>184</v>
      </c>
      <c r="E17" s="11">
        <v>4</v>
      </c>
      <c r="F17" s="11">
        <v>14</v>
      </c>
      <c r="G17" s="11"/>
      <c r="H17" s="11"/>
      <c r="I17" s="11"/>
      <c r="J17" s="11"/>
      <c r="K17" s="22">
        <f>F17+H17+J17</f>
        <v>14</v>
      </c>
      <c r="L17" s="12"/>
      <c r="M17" s="12"/>
      <c r="N17" s="12"/>
      <c r="O17" s="12"/>
      <c r="P17" s="12"/>
      <c r="Q17" s="12"/>
      <c r="R17" s="23">
        <f>SUM(M17+O17+Q17)</f>
        <v>0</v>
      </c>
      <c r="S17" s="41"/>
      <c r="T17" s="41">
        <v>0</v>
      </c>
      <c r="U17" s="24">
        <f>K17+R17+T17</f>
        <v>14</v>
      </c>
    </row>
    <row r="18" spans="1:21">
      <c r="A18" s="102" t="s">
        <v>213</v>
      </c>
      <c r="B18" s="102" t="s">
        <v>214</v>
      </c>
      <c r="C18" s="8" t="s">
        <v>152</v>
      </c>
      <c r="D18" s="8" t="s">
        <v>184</v>
      </c>
      <c r="E18" s="2"/>
      <c r="F18" s="2"/>
      <c r="G18" s="2"/>
      <c r="H18" s="2"/>
      <c r="I18" s="2"/>
      <c r="J18" s="2"/>
      <c r="K18" s="22">
        <f>F18+H18+J18</f>
        <v>0</v>
      </c>
      <c r="L18" s="52"/>
      <c r="M18" s="52"/>
      <c r="N18" s="52">
        <v>5</v>
      </c>
      <c r="O18" s="52">
        <v>12</v>
      </c>
      <c r="P18" s="52"/>
      <c r="Q18" s="52"/>
      <c r="R18" s="23">
        <f>SUM(M18+O18+Q18)</f>
        <v>12</v>
      </c>
      <c r="S18" s="54"/>
      <c r="T18" s="41">
        <v>0</v>
      </c>
      <c r="U18" s="24">
        <f>K18+R18+T18</f>
        <v>12</v>
      </c>
    </row>
    <row r="19" spans="1:21">
      <c r="A19" s="102" t="s">
        <v>215</v>
      </c>
      <c r="B19" s="102" t="s">
        <v>216</v>
      </c>
      <c r="C19" s="8" t="s">
        <v>152</v>
      </c>
      <c r="D19" s="8" t="s">
        <v>184</v>
      </c>
      <c r="E19" s="2"/>
      <c r="F19" s="2"/>
      <c r="G19" s="2"/>
      <c r="H19" s="2"/>
      <c r="I19" s="2"/>
      <c r="J19" s="2"/>
      <c r="K19" s="22">
        <f>F19+H19+J19</f>
        <v>0</v>
      </c>
      <c r="L19" s="52"/>
      <c r="M19" s="52"/>
      <c r="N19" s="52"/>
      <c r="O19" s="52"/>
      <c r="P19" s="103"/>
      <c r="Q19" s="103"/>
      <c r="R19" s="23">
        <f>SUM(M19+O19+Q19)</f>
        <v>0</v>
      </c>
      <c r="S19" s="54">
        <v>5</v>
      </c>
      <c r="T19" s="39">
        <v>12</v>
      </c>
      <c r="U19" s="24">
        <f>K19+R19+T19</f>
        <v>12</v>
      </c>
    </row>
    <row r="20" spans="1:21">
      <c r="A20" s="19" t="s">
        <v>217</v>
      </c>
      <c r="B20" s="19" t="s">
        <v>218</v>
      </c>
      <c r="C20" s="8" t="s">
        <v>152</v>
      </c>
      <c r="D20" s="19" t="s">
        <v>184</v>
      </c>
      <c r="E20" s="25">
        <v>6</v>
      </c>
      <c r="F20" s="25">
        <v>10</v>
      </c>
      <c r="G20" s="25">
        <v>14</v>
      </c>
      <c r="H20" s="37">
        <v>0</v>
      </c>
      <c r="I20" s="11"/>
      <c r="J20" s="11"/>
      <c r="K20" s="22">
        <f>F20+H20+J20</f>
        <v>10</v>
      </c>
      <c r="L20" s="26"/>
      <c r="M20" s="26"/>
      <c r="N20" s="26"/>
      <c r="O20" s="60"/>
      <c r="P20" s="26"/>
      <c r="Q20" s="26"/>
      <c r="R20" s="104">
        <f>SUM(M20+O20+Q20)</f>
        <v>0</v>
      </c>
      <c r="S20" s="41"/>
      <c r="T20" s="41">
        <v>0</v>
      </c>
      <c r="U20" s="24">
        <f>K20+R20+T20</f>
        <v>10</v>
      </c>
    </row>
    <row r="21" spans="1:21">
      <c r="A21" s="96" t="s">
        <v>219</v>
      </c>
      <c r="B21" s="96" t="s">
        <v>220</v>
      </c>
      <c r="C21" s="8" t="s">
        <v>152</v>
      </c>
      <c r="D21" s="19" t="s">
        <v>184</v>
      </c>
      <c r="E21" s="44"/>
      <c r="F21" s="44"/>
      <c r="G21" s="44"/>
      <c r="H21" s="112"/>
      <c r="I21" s="2">
        <v>8</v>
      </c>
      <c r="J21" s="2">
        <v>6</v>
      </c>
      <c r="K21" s="22">
        <f>F21+H21+J21</f>
        <v>6</v>
      </c>
      <c r="L21" s="47"/>
      <c r="M21" s="47"/>
      <c r="N21" s="47"/>
      <c r="O21" s="114"/>
      <c r="P21" s="94"/>
      <c r="Q21" s="94"/>
      <c r="R21" s="104">
        <f>SUM(M21+O21+Q21)</f>
        <v>0</v>
      </c>
      <c r="S21" s="54">
        <v>9</v>
      </c>
      <c r="T21" s="39">
        <v>4</v>
      </c>
      <c r="U21" s="24">
        <f>K21+R21+T21</f>
        <v>10</v>
      </c>
    </row>
    <row r="22" spans="1:21">
      <c r="A22" s="20" t="s">
        <v>221</v>
      </c>
      <c r="B22" s="20" t="s">
        <v>222</v>
      </c>
      <c r="C22" s="8" t="s">
        <v>152</v>
      </c>
      <c r="D22" s="20" t="s">
        <v>184</v>
      </c>
      <c r="E22" s="29">
        <v>8</v>
      </c>
      <c r="F22" s="29">
        <v>6</v>
      </c>
      <c r="G22" s="29">
        <v>10</v>
      </c>
      <c r="H22" s="38">
        <v>3</v>
      </c>
      <c r="I22" s="11"/>
      <c r="J22" s="11"/>
      <c r="K22" s="22">
        <f>F22+H22+J22</f>
        <v>9</v>
      </c>
      <c r="L22" s="30"/>
      <c r="M22" s="30"/>
      <c r="N22" s="30"/>
      <c r="O22" s="105"/>
      <c r="P22" s="26"/>
      <c r="Q22" s="26"/>
      <c r="R22" s="104">
        <f>SUM(M22+O22+Q22)</f>
        <v>0</v>
      </c>
      <c r="S22" s="41"/>
      <c r="T22" s="41">
        <v>0</v>
      </c>
      <c r="U22" s="24">
        <f>K22+R22+T22</f>
        <v>9</v>
      </c>
    </row>
    <row r="23" spans="1:21">
      <c r="A23" s="8" t="s">
        <v>223</v>
      </c>
      <c r="B23" s="8" t="s">
        <v>224</v>
      </c>
      <c r="C23" s="8" t="s">
        <v>152</v>
      </c>
      <c r="D23" s="8" t="s">
        <v>184</v>
      </c>
      <c r="E23" s="11"/>
      <c r="F23" s="11"/>
      <c r="G23" s="11">
        <v>7</v>
      </c>
      <c r="H23" s="11">
        <v>8</v>
      </c>
      <c r="I23" s="11">
        <v>12</v>
      </c>
      <c r="J23" s="11">
        <v>1</v>
      </c>
      <c r="K23" s="22">
        <f>F23+H23+J23</f>
        <v>9</v>
      </c>
      <c r="L23" s="12"/>
      <c r="M23" s="12"/>
      <c r="N23" s="12"/>
      <c r="O23" s="12"/>
      <c r="P23" s="196"/>
      <c r="Q23" s="196"/>
      <c r="R23" s="23">
        <f>SUM(M23+O23+Q23)</f>
        <v>0</v>
      </c>
      <c r="S23" s="41"/>
      <c r="T23" s="41">
        <v>0</v>
      </c>
      <c r="U23" s="24">
        <f>K23+R23+T23</f>
        <v>9</v>
      </c>
    </row>
    <row r="24" spans="1:21">
      <c r="A24" s="8" t="s">
        <v>225</v>
      </c>
      <c r="B24" s="8" t="s">
        <v>226</v>
      </c>
      <c r="C24" s="8" t="s">
        <v>152</v>
      </c>
      <c r="D24" s="8" t="s">
        <v>184</v>
      </c>
      <c r="E24" s="11">
        <v>7</v>
      </c>
      <c r="F24" s="11">
        <v>8</v>
      </c>
      <c r="G24" s="11"/>
      <c r="H24" s="11"/>
      <c r="I24" s="11"/>
      <c r="J24" s="11"/>
      <c r="K24" s="22">
        <f>F24+H24+J24</f>
        <v>8</v>
      </c>
      <c r="L24" s="12"/>
      <c r="M24" s="12"/>
      <c r="N24" s="12"/>
      <c r="O24" s="12"/>
      <c r="P24" s="12"/>
      <c r="Q24" s="12"/>
      <c r="R24" s="23">
        <f>SUM(M24+O24+Q24)</f>
        <v>0</v>
      </c>
      <c r="S24" s="41"/>
      <c r="T24" s="41">
        <v>0</v>
      </c>
      <c r="U24" s="24">
        <f>K24+R24+T24</f>
        <v>8</v>
      </c>
    </row>
    <row r="25" spans="1:21">
      <c r="A25" s="8" t="s">
        <v>227</v>
      </c>
      <c r="B25" s="8" t="s">
        <v>228</v>
      </c>
      <c r="C25" s="8" t="s">
        <v>152</v>
      </c>
      <c r="D25" s="8" t="s">
        <v>184</v>
      </c>
      <c r="E25" s="11"/>
      <c r="F25" s="11"/>
      <c r="G25" s="11"/>
      <c r="H25" s="11"/>
      <c r="I25" s="11"/>
      <c r="J25" s="11"/>
      <c r="K25" s="22">
        <f>F25+H25+J25</f>
        <v>0</v>
      </c>
      <c r="L25" s="12">
        <v>7</v>
      </c>
      <c r="M25" s="12">
        <v>8</v>
      </c>
      <c r="N25" s="12"/>
      <c r="O25" s="12"/>
      <c r="P25" s="12"/>
      <c r="Q25" s="12"/>
      <c r="R25" s="23">
        <f>SUM(M25+O25+Q25)</f>
        <v>8</v>
      </c>
      <c r="S25" s="41"/>
      <c r="T25" s="41">
        <v>0</v>
      </c>
      <c r="U25" s="24">
        <f>K25+R25+T25</f>
        <v>8</v>
      </c>
    </row>
    <row r="26" spans="1:21">
      <c r="A26" s="8" t="s">
        <v>229</v>
      </c>
      <c r="B26" s="8" t="s">
        <v>230</v>
      </c>
      <c r="C26" s="8" t="s">
        <v>152</v>
      </c>
      <c r="D26" s="8" t="s">
        <v>184</v>
      </c>
      <c r="E26" s="11">
        <v>5</v>
      </c>
      <c r="F26" s="11">
        <v>6</v>
      </c>
      <c r="G26" s="11"/>
      <c r="H26" s="11"/>
      <c r="I26" s="11"/>
      <c r="J26" s="11"/>
      <c r="K26" s="22">
        <f>F26+H26+J26</f>
        <v>6</v>
      </c>
      <c r="L26" s="12"/>
      <c r="M26" s="12"/>
      <c r="N26" s="12"/>
      <c r="O26" s="12"/>
      <c r="P26" s="12"/>
      <c r="Q26" s="12"/>
      <c r="R26" s="23">
        <f>SUM(M26+O26+Q26)</f>
        <v>0</v>
      </c>
      <c r="S26" s="41"/>
      <c r="T26" s="41">
        <v>0</v>
      </c>
      <c r="U26" s="24">
        <f>K26+R26+T26</f>
        <v>6</v>
      </c>
    </row>
    <row r="27" spans="1:21">
      <c r="A27" s="8" t="s">
        <v>225</v>
      </c>
      <c r="B27" s="8" t="s">
        <v>231</v>
      </c>
      <c r="C27" s="8" t="s">
        <v>152</v>
      </c>
      <c r="D27" s="8" t="s">
        <v>184</v>
      </c>
      <c r="E27" s="11"/>
      <c r="F27" s="11"/>
      <c r="G27" s="11">
        <v>8</v>
      </c>
      <c r="H27" s="11">
        <v>6</v>
      </c>
      <c r="I27" s="11"/>
      <c r="J27" s="11"/>
      <c r="K27" s="22">
        <f>F27+H27+J27</f>
        <v>6</v>
      </c>
      <c r="L27" s="12"/>
      <c r="M27" s="12"/>
      <c r="N27" s="12"/>
      <c r="O27" s="12"/>
      <c r="P27" s="12"/>
      <c r="Q27" s="12"/>
      <c r="R27" s="23">
        <f>SUM(M27+O27+Q27)</f>
        <v>0</v>
      </c>
      <c r="S27" s="41"/>
      <c r="T27" s="41">
        <v>0</v>
      </c>
      <c r="U27" s="24">
        <f>K27+R27+T27</f>
        <v>6</v>
      </c>
    </row>
    <row r="28" spans="1:21">
      <c r="A28" s="8" t="s">
        <v>211</v>
      </c>
      <c r="B28" s="8" t="s">
        <v>212</v>
      </c>
      <c r="C28" s="8" t="s">
        <v>152</v>
      </c>
      <c r="D28" s="8" t="s">
        <v>184</v>
      </c>
      <c r="E28" s="11"/>
      <c r="F28" s="11"/>
      <c r="G28" s="11"/>
      <c r="H28" s="11"/>
      <c r="I28" s="11">
        <v>11</v>
      </c>
      <c r="J28" s="11">
        <v>2</v>
      </c>
      <c r="K28" s="22">
        <f>F28+H28+J28</f>
        <v>2</v>
      </c>
      <c r="L28" s="12">
        <v>10</v>
      </c>
      <c r="M28" s="12">
        <v>3</v>
      </c>
      <c r="N28" s="12"/>
      <c r="O28" s="12"/>
      <c r="P28" s="12"/>
      <c r="Q28" s="12"/>
      <c r="R28" s="23">
        <f>SUM(M28+O28+Q28)</f>
        <v>3</v>
      </c>
      <c r="S28" s="41">
        <v>12</v>
      </c>
      <c r="T28" s="41">
        <v>1</v>
      </c>
      <c r="U28" s="24">
        <f>K28+R28+T28</f>
        <v>6</v>
      </c>
    </row>
    <row r="29" spans="1:21">
      <c r="A29" s="8" t="s">
        <v>232</v>
      </c>
      <c r="B29" s="8" t="s">
        <v>233</v>
      </c>
      <c r="C29" s="8" t="s">
        <v>152</v>
      </c>
      <c r="D29" s="8" t="s">
        <v>184</v>
      </c>
      <c r="E29" s="11"/>
      <c r="F29" s="11"/>
      <c r="G29" s="11"/>
      <c r="H29" s="11"/>
      <c r="I29" s="11"/>
      <c r="J29" s="11"/>
      <c r="K29" s="22">
        <f>F29+H29+J29</f>
        <v>0</v>
      </c>
      <c r="L29" s="12">
        <v>8</v>
      </c>
      <c r="M29" s="12">
        <v>6</v>
      </c>
      <c r="N29" s="12"/>
      <c r="O29" s="12"/>
      <c r="P29" s="12"/>
      <c r="Q29" s="12"/>
      <c r="R29" s="23">
        <f>SUM(M29+O29+Q29)</f>
        <v>6</v>
      </c>
      <c r="S29" s="41"/>
      <c r="T29" s="41">
        <v>0</v>
      </c>
      <c r="U29" s="24">
        <f>K29+R29+T29</f>
        <v>6</v>
      </c>
    </row>
    <row r="30" spans="1:21">
      <c r="A30" s="8" t="s">
        <v>211</v>
      </c>
      <c r="B30" s="8" t="s">
        <v>234</v>
      </c>
      <c r="C30" s="8" t="s">
        <v>152</v>
      </c>
      <c r="D30" s="8" t="s">
        <v>184</v>
      </c>
      <c r="E30" s="11">
        <v>9</v>
      </c>
      <c r="F30" s="11">
        <v>4</v>
      </c>
      <c r="G30" s="11"/>
      <c r="H30" s="11"/>
      <c r="I30" s="11"/>
      <c r="J30" s="11"/>
      <c r="K30" s="22">
        <f>F30+H30+J30</f>
        <v>4</v>
      </c>
      <c r="L30" s="12"/>
      <c r="M30" s="12"/>
      <c r="N30" s="12"/>
      <c r="O30" s="12"/>
      <c r="P30" s="12"/>
      <c r="Q30" s="12"/>
      <c r="R30" s="23">
        <f>SUM(M30+O30+Q30)</f>
        <v>0</v>
      </c>
      <c r="S30" s="41"/>
      <c r="T30" s="41">
        <v>0</v>
      </c>
      <c r="U30" s="24">
        <f>K30+R30+T30</f>
        <v>4</v>
      </c>
    </row>
    <row r="31" spans="1:21">
      <c r="A31" s="8" t="s">
        <v>140</v>
      </c>
      <c r="B31" s="8" t="s">
        <v>235</v>
      </c>
      <c r="C31" s="8" t="s">
        <v>152</v>
      </c>
      <c r="D31" s="8" t="s">
        <v>184</v>
      </c>
      <c r="E31" s="11"/>
      <c r="F31" s="11"/>
      <c r="G31" s="11">
        <v>9</v>
      </c>
      <c r="H31" s="11">
        <v>4</v>
      </c>
      <c r="I31" s="11"/>
      <c r="J31" s="11"/>
      <c r="K31" s="22">
        <f>F31+H31+J31</f>
        <v>4</v>
      </c>
      <c r="L31" s="12"/>
      <c r="M31" s="12"/>
      <c r="N31" s="12"/>
      <c r="O31" s="12"/>
      <c r="P31" s="12"/>
      <c r="Q31" s="12"/>
      <c r="R31" s="23">
        <f>SUM(M31+O31+Q31)</f>
        <v>0</v>
      </c>
      <c r="S31" s="41"/>
      <c r="T31" s="41">
        <v>0</v>
      </c>
      <c r="U31" s="24">
        <f>K31+R31+T31</f>
        <v>4</v>
      </c>
    </row>
    <row r="32" spans="1:21">
      <c r="A32" s="8" t="s">
        <v>236</v>
      </c>
      <c r="B32" s="8" t="s">
        <v>237</v>
      </c>
      <c r="C32" s="8" t="s">
        <v>152</v>
      </c>
      <c r="D32" s="8" t="s">
        <v>184</v>
      </c>
      <c r="E32" s="11">
        <v>13</v>
      </c>
      <c r="F32" s="11">
        <v>0</v>
      </c>
      <c r="G32" s="11"/>
      <c r="H32" s="11"/>
      <c r="I32" s="11"/>
      <c r="J32" s="11"/>
      <c r="K32" s="22">
        <f>F32+H32+J32</f>
        <v>0</v>
      </c>
      <c r="L32" s="12">
        <v>9</v>
      </c>
      <c r="M32" s="12">
        <v>4</v>
      </c>
      <c r="N32" s="12"/>
      <c r="O32" s="12"/>
      <c r="P32" s="12"/>
      <c r="Q32" s="12"/>
      <c r="R32" s="23">
        <f>SUM(M32+O32+Q32)</f>
        <v>4</v>
      </c>
      <c r="S32" s="41"/>
      <c r="T32" s="41">
        <v>0</v>
      </c>
      <c r="U32" s="24">
        <f>K32+R32+T32</f>
        <v>4</v>
      </c>
    </row>
    <row r="33" spans="1:21">
      <c r="A33" s="8" t="s">
        <v>238</v>
      </c>
      <c r="B33" s="8" t="s">
        <v>239</v>
      </c>
      <c r="C33" s="8" t="s">
        <v>152</v>
      </c>
      <c r="D33" s="8" t="s">
        <v>184</v>
      </c>
      <c r="E33" s="11">
        <v>8</v>
      </c>
      <c r="F33" s="11">
        <v>3</v>
      </c>
      <c r="G33" s="11"/>
      <c r="H33" s="11"/>
      <c r="I33" s="11"/>
      <c r="J33" s="11"/>
      <c r="K33" s="22">
        <f>F33+H33+J33</f>
        <v>3</v>
      </c>
      <c r="L33" s="12"/>
      <c r="M33" s="12"/>
      <c r="N33" s="12"/>
      <c r="O33" s="12"/>
      <c r="P33" s="12"/>
      <c r="Q33" s="12"/>
      <c r="R33" s="23">
        <f>SUM(M33+O33+Q33)</f>
        <v>0</v>
      </c>
      <c r="S33" s="41"/>
      <c r="T33" s="41">
        <v>0</v>
      </c>
      <c r="U33" s="24">
        <f>K33+R33+T33</f>
        <v>3</v>
      </c>
    </row>
    <row r="34" spans="1:21">
      <c r="A34" s="8" t="s">
        <v>240</v>
      </c>
      <c r="B34" s="8" t="s">
        <v>241</v>
      </c>
      <c r="C34" s="8" t="s">
        <v>152</v>
      </c>
      <c r="D34" s="8" t="s">
        <v>184</v>
      </c>
      <c r="E34" s="11">
        <v>10</v>
      </c>
      <c r="F34" s="11">
        <v>3</v>
      </c>
      <c r="G34" s="11"/>
      <c r="H34" s="11"/>
      <c r="I34" s="11"/>
      <c r="J34" s="11"/>
      <c r="K34" s="22">
        <f>F34+H34+J34</f>
        <v>3</v>
      </c>
      <c r="L34" s="12"/>
      <c r="M34" s="12"/>
      <c r="N34" s="12"/>
      <c r="O34" s="12"/>
      <c r="P34" s="12"/>
      <c r="Q34" s="12"/>
      <c r="R34" s="23">
        <f>SUM(M34+O34+Q34)</f>
        <v>0</v>
      </c>
      <c r="S34" s="41"/>
      <c r="T34" s="41">
        <v>0</v>
      </c>
      <c r="U34" s="24">
        <f>K34+R34+T34</f>
        <v>3</v>
      </c>
    </row>
    <row r="35" spans="1:21">
      <c r="A35" s="102" t="s">
        <v>242</v>
      </c>
      <c r="B35" s="102" t="s">
        <v>243</v>
      </c>
      <c r="C35" s="8" t="s">
        <v>152</v>
      </c>
      <c r="D35" s="8" t="s">
        <v>184</v>
      </c>
      <c r="E35" s="2"/>
      <c r="F35" s="2"/>
      <c r="G35" s="2"/>
      <c r="H35" s="2"/>
      <c r="I35" s="2">
        <v>10</v>
      </c>
      <c r="J35" s="2">
        <v>3</v>
      </c>
      <c r="K35" s="5">
        <v>3</v>
      </c>
      <c r="L35" s="3"/>
      <c r="M35" s="3"/>
      <c r="N35" s="3"/>
      <c r="O35" s="3"/>
      <c r="P35" s="3"/>
      <c r="Q35" s="3"/>
      <c r="R35" s="23">
        <f>SUM(M35+O35+Q35)</f>
        <v>0</v>
      </c>
      <c r="S35" s="54"/>
      <c r="T35" s="41">
        <v>0</v>
      </c>
      <c r="U35" s="24">
        <f>K35+R35+T35</f>
        <v>3</v>
      </c>
    </row>
    <row r="36" spans="1:21">
      <c r="A36" s="102" t="s">
        <v>244</v>
      </c>
      <c r="B36" s="102" t="s">
        <v>245</v>
      </c>
      <c r="C36" s="8" t="s">
        <v>152</v>
      </c>
      <c r="D36" s="8" t="s">
        <v>184</v>
      </c>
      <c r="E36" s="2"/>
      <c r="F36" s="2"/>
      <c r="G36" s="2"/>
      <c r="H36" s="2"/>
      <c r="I36" s="2"/>
      <c r="J36" s="2"/>
      <c r="K36" s="22">
        <f>F36+H36+J36</f>
        <v>0</v>
      </c>
      <c r="L36" s="52"/>
      <c r="M36" s="52"/>
      <c r="N36" s="52"/>
      <c r="O36" s="52"/>
      <c r="P36" s="52"/>
      <c r="Q36" s="52"/>
      <c r="R36" s="23">
        <f>SUM(M36+O36+Q36)</f>
        <v>0</v>
      </c>
      <c r="S36" s="54">
        <v>10</v>
      </c>
      <c r="T36" s="39">
        <v>3</v>
      </c>
      <c r="U36" s="24">
        <f>K36+R36+T36</f>
        <v>3</v>
      </c>
    </row>
    <row r="37" spans="1:21">
      <c r="A37" s="8" t="s">
        <v>246</v>
      </c>
      <c r="B37" s="8" t="s">
        <v>247</v>
      </c>
      <c r="C37" s="8" t="s">
        <v>152</v>
      </c>
      <c r="D37" s="8" t="s">
        <v>184</v>
      </c>
      <c r="E37" s="11">
        <v>11</v>
      </c>
      <c r="F37" s="11">
        <v>2</v>
      </c>
      <c r="G37" s="11">
        <v>13</v>
      </c>
      <c r="H37" s="11">
        <v>0</v>
      </c>
      <c r="I37" s="11"/>
      <c r="J37" s="11"/>
      <c r="K37" s="22">
        <f>F37+H37+J37</f>
        <v>2</v>
      </c>
      <c r="L37" s="12"/>
      <c r="M37" s="12"/>
      <c r="N37" s="12"/>
      <c r="O37" s="12"/>
      <c r="P37" s="12"/>
      <c r="Q37" s="12"/>
      <c r="R37" s="23">
        <f>SUM(M37+O37+Q37)</f>
        <v>0</v>
      </c>
      <c r="S37" s="41"/>
      <c r="T37" s="41">
        <v>0</v>
      </c>
      <c r="U37" s="24">
        <f>K37+R37+T37</f>
        <v>2</v>
      </c>
    </row>
    <row r="38" spans="1:21">
      <c r="A38" s="56" t="s">
        <v>227</v>
      </c>
      <c r="B38" s="56" t="s">
        <v>123</v>
      </c>
      <c r="C38" s="8" t="s">
        <v>152</v>
      </c>
      <c r="D38" s="8" t="s">
        <v>184</v>
      </c>
      <c r="E38" s="27">
        <v>14</v>
      </c>
      <c r="F38" s="27">
        <v>0</v>
      </c>
      <c r="G38" s="27">
        <v>11</v>
      </c>
      <c r="H38" s="27">
        <v>2</v>
      </c>
      <c r="I38" s="27"/>
      <c r="J38" s="27"/>
      <c r="K38" s="46">
        <f>F38+H38+J38</f>
        <v>2</v>
      </c>
      <c r="L38" s="28"/>
      <c r="M38" s="28"/>
      <c r="N38" s="28"/>
      <c r="O38" s="28"/>
      <c r="P38" s="28"/>
      <c r="Q38" s="28"/>
      <c r="R38" s="23">
        <f>SUM(M38+O38+Q38)</f>
        <v>0</v>
      </c>
      <c r="S38" s="42"/>
      <c r="T38" s="41">
        <v>0</v>
      </c>
      <c r="U38" s="24">
        <f>K38+R38+T38</f>
        <v>2</v>
      </c>
    </row>
    <row r="39" spans="1:21">
      <c r="A39" s="19" t="s">
        <v>248</v>
      </c>
      <c r="B39" s="19" t="s">
        <v>249</v>
      </c>
      <c r="C39" s="8" t="s">
        <v>152</v>
      </c>
      <c r="D39" s="57" t="s">
        <v>184</v>
      </c>
      <c r="E39" s="25"/>
      <c r="F39" s="25"/>
      <c r="G39" s="25"/>
      <c r="H39" s="25"/>
      <c r="I39" s="25"/>
      <c r="J39" s="25"/>
      <c r="K39" s="51">
        <f>F39+H39+J39</f>
        <v>0</v>
      </c>
      <c r="L39" s="26">
        <v>11</v>
      </c>
      <c r="M39" s="26">
        <v>2</v>
      </c>
      <c r="N39" s="26"/>
      <c r="O39" s="26"/>
      <c r="P39" s="60"/>
      <c r="Q39" s="60"/>
      <c r="R39" s="23">
        <f>SUM(M39+O39+Q39)</f>
        <v>2</v>
      </c>
      <c r="S39" s="55"/>
      <c r="T39" s="41">
        <v>0</v>
      </c>
      <c r="U39" s="24">
        <f>K39+R39+T39</f>
        <v>2</v>
      </c>
    </row>
    <row r="40" spans="1:21">
      <c r="A40" s="96" t="s">
        <v>250</v>
      </c>
      <c r="B40" s="96" t="s">
        <v>251</v>
      </c>
      <c r="C40" s="8" t="s">
        <v>152</v>
      </c>
      <c r="D40" s="57" t="s">
        <v>184</v>
      </c>
      <c r="E40" s="44"/>
      <c r="F40" s="44"/>
      <c r="G40" s="44"/>
      <c r="H40" s="44"/>
      <c r="I40" s="44"/>
      <c r="J40" s="44"/>
      <c r="K40" s="51">
        <f>F40+H40+J40</f>
        <v>0</v>
      </c>
      <c r="L40" s="47"/>
      <c r="M40" s="47"/>
      <c r="N40" s="47"/>
      <c r="O40" s="47"/>
      <c r="P40" s="114"/>
      <c r="Q40" s="114"/>
      <c r="R40" s="23">
        <f>SUM(M40+O40+Q40)</f>
        <v>0</v>
      </c>
      <c r="S40" s="49">
        <v>11</v>
      </c>
      <c r="T40" s="39">
        <v>2</v>
      </c>
      <c r="U40" s="24">
        <f>K40+R40+T40</f>
        <v>2</v>
      </c>
    </row>
    <row r="41" spans="1:21">
      <c r="A41" s="19" t="s">
        <v>252</v>
      </c>
      <c r="B41" s="19" t="s">
        <v>253</v>
      </c>
      <c r="C41" s="8" t="s">
        <v>152</v>
      </c>
      <c r="D41" s="57" t="s">
        <v>184</v>
      </c>
      <c r="E41" s="25">
        <v>14</v>
      </c>
      <c r="F41" s="25">
        <v>0</v>
      </c>
      <c r="G41" s="25">
        <v>12</v>
      </c>
      <c r="H41" s="25">
        <v>1</v>
      </c>
      <c r="I41" s="25"/>
      <c r="J41" s="25"/>
      <c r="K41" s="51">
        <f>F41+H41+J41</f>
        <v>1</v>
      </c>
      <c r="L41" s="26"/>
      <c r="M41" s="26"/>
      <c r="N41" s="26"/>
      <c r="O41" s="26"/>
      <c r="P41" s="60"/>
      <c r="Q41" s="60"/>
      <c r="R41" s="23">
        <f>SUM(M41+O41+Q41)</f>
        <v>0</v>
      </c>
      <c r="S41" s="55"/>
      <c r="T41" s="41">
        <v>0</v>
      </c>
      <c r="U41" s="24">
        <f>K41+R41+T41</f>
        <v>1</v>
      </c>
    </row>
    <row r="42" spans="1:21">
      <c r="A42" s="19" t="s">
        <v>254</v>
      </c>
      <c r="B42" s="19" t="s">
        <v>255</v>
      </c>
      <c r="C42" s="8" t="s">
        <v>152</v>
      </c>
      <c r="D42" s="57" t="s">
        <v>184</v>
      </c>
      <c r="E42" s="25"/>
      <c r="F42" s="25"/>
      <c r="G42" s="25"/>
      <c r="H42" s="25"/>
      <c r="I42" s="25"/>
      <c r="J42" s="25"/>
      <c r="K42" s="51">
        <f>F42+H42+J42</f>
        <v>0</v>
      </c>
      <c r="L42" s="26">
        <v>12</v>
      </c>
      <c r="M42" s="26">
        <v>1</v>
      </c>
      <c r="N42" s="26"/>
      <c r="O42" s="26"/>
      <c r="P42" s="60"/>
      <c r="Q42" s="60"/>
      <c r="R42" s="23">
        <f>SUM(M42+O42+Q42)</f>
        <v>1</v>
      </c>
      <c r="S42" s="55"/>
      <c r="T42" s="41">
        <v>0</v>
      </c>
      <c r="U42" s="24">
        <f>K42+R42+T42</f>
        <v>1</v>
      </c>
    </row>
    <row r="43" spans="1:21">
      <c r="A43" s="19" t="s">
        <v>256</v>
      </c>
      <c r="B43" s="19" t="s">
        <v>257</v>
      </c>
      <c r="C43" s="8" t="s">
        <v>152</v>
      </c>
      <c r="D43" s="57" t="s">
        <v>184</v>
      </c>
      <c r="E43" s="25">
        <v>15</v>
      </c>
      <c r="F43" s="25">
        <v>0</v>
      </c>
      <c r="G43" s="25">
        <v>15</v>
      </c>
      <c r="H43" s="25">
        <v>0</v>
      </c>
      <c r="I43" s="25"/>
      <c r="J43" s="25"/>
      <c r="K43" s="51">
        <f>F43+H43+J43</f>
        <v>0</v>
      </c>
      <c r="L43" s="26"/>
      <c r="M43" s="26"/>
      <c r="N43" s="26"/>
      <c r="O43" s="26"/>
      <c r="P43" s="60"/>
      <c r="Q43" s="60"/>
      <c r="R43" s="23">
        <f>SUM(M43+O43+Q43)</f>
        <v>0</v>
      </c>
      <c r="S43" s="55"/>
      <c r="T43" s="41">
        <v>0</v>
      </c>
      <c r="U43" s="24">
        <f>K43+R43+T43</f>
        <v>0</v>
      </c>
    </row>
    <row r="44" spans="1:21">
      <c r="A44" s="20" t="s">
        <v>258</v>
      </c>
      <c r="B44" s="20" t="s">
        <v>259</v>
      </c>
      <c r="C44" s="8" t="s">
        <v>152</v>
      </c>
      <c r="D44" s="57" t="s">
        <v>184</v>
      </c>
      <c r="E44" s="29">
        <v>16</v>
      </c>
      <c r="F44" s="29">
        <v>0</v>
      </c>
      <c r="G44" s="29"/>
      <c r="H44" s="29"/>
      <c r="I44" s="29"/>
      <c r="J44" s="29"/>
      <c r="K44" s="51">
        <f>F44+H44+J44</f>
        <v>0</v>
      </c>
      <c r="L44" s="30"/>
      <c r="M44" s="30"/>
      <c r="N44" s="30"/>
      <c r="O44" s="30"/>
      <c r="P44" s="105"/>
      <c r="Q44" s="105"/>
      <c r="R44" s="23">
        <f>SUM(M44+O44+Q44)</f>
        <v>0</v>
      </c>
      <c r="S44" s="113"/>
      <c r="T44" s="41">
        <v>0</v>
      </c>
      <c r="U44" s="24">
        <f>K44+R44+T44</f>
        <v>0</v>
      </c>
    </row>
    <row r="45" spans="1:21">
      <c r="A45" s="20" t="s">
        <v>213</v>
      </c>
      <c r="B45" s="20" t="s">
        <v>260</v>
      </c>
      <c r="C45" s="8" t="s">
        <v>152</v>
      </c>
      <c r="D45" s="95" t="s">
        <v>184</v>
      </c>
      <c r="E45" s="29"/>
      <c r="F45" s="29"/>
      <c r="G45" s="29"/>
      <c r="H45" s="29"/>
      <c r="I45" s="29"/>
      <c r="J45" s="29"/>
      <c r="K45" s="51">
        <f>F45+H45+J45</f>
        <v>0</v>
      </c>
      <c r="L45" s="30">
        <v>14</v>
      </c>
      <c r="M45" s="30">
        <v>0</v>
      </c>
      <c r="N45" s="30"/>
      <c r="O45" s="30"/>
      <c r="P45" s="105"/>
      <c r="Q45" s="105"/>
      <c r="R45" s="23">
        <f>SUM(M45+O45+Q45)</f>
        <v>0</v>
      </c>
      <c r="S45" s="113"/>
      <c r="T45" s="41">
        <v>0</v>
      </c>
      <c r="U45" s="88">
        <f>K45+R45+T45</f>
        <v>0</v>
      </c>
    </row>
    <row r="46" spans="1:21">
      <c r="A46" s="19" t="s">
        <v>39</v>
      </c>
      <c r="B46" s="19" t="s">
        <v>261</v>
      </c>
      <c r="C46" s="8" t="s">
        <v>152</v>
      </c>
      <c r="D46" s="95" t="s">
        <v>184</v>
      </c>
      <c r="E46" s="25"/>
      <c r="F46" s="25"/>
      <c r="G46" s="25">
        <v>16</v>
      </c>
      <c r="H46" s="25">
        <v>0</v>
      </c>
      <c r="I46" s="25"/>
      <c r="J46" s="25"/>
      <c r="K46" s="51">
        <f>F46+H46+J46</f>
        <v>0</v>
      </c>
      <c r="L46" s="26"/>
      <c r="M46" s="26"/>
      <c r="N46" s="26"/>
      <c r="O46" s="26"/>
      <c r="P46" s="26"/>
      <c r="Q46" s="26"/>
      <c r="R46" s="23">
        <f>SUM(M46+O46+Q46)</f>
        <v>0</v>
      </c>
      <c r="S46" s="55"/>
      <c r="T46" s="41">
        <v>0</v>
      </c>
      <c r="U46" s="87">
        <f>K46+R46+T46</f>
        <v>0</v>
      </c>
    </row>
    <row r="47" spans="1:21">
      <c r="A47" s="19" t="s">
        <v>262</v>
      </c>
      <c r="B47" s="19" t="s">
        <v>263</v>
      </c>
      <c r="C47" s="8" t="s">
        <v>152</v>
      </c>
      <c r="D47" s="95" t="s">
        <v>184</v>
      </c>
      <c r="E47" s="25"/>
      <c r="F47" s="25"/>
      <c r="G47" s="25">
        <v>17</v>
      </c>
      <c r="H47" s="25">
        <v>0</v>
      </c>
      <c r="I47" s="25"/>
      <c r="J47" s="25"/>
      <c r="K47" s="51">
        <f>F47+H47+J47</f>
        <v>0</v>
      </c>
      <c r="L47" s="26"/>
      <c r="M47" s="26"/>
      <c r="N47" s="26"/>
      <c r="O47" s="26"/>
      <c r="P47" s="26"/>
      <c r="Q47" s="26"/>
      <c r="R47" s="23">
        <f>SUM(M47+O47+Q47)</f>
        <v>0</v>
      </c>
      <c r="S47" s="55"/>
      <c r="T47" s="55">
        <v>0</v>
      </c>
      <c r="U47" s="87">
        <f>K47+R47+T47</f>
        <v>0</v>
      </c>
    </row>
    <row r="48" spans="1:21">
      <c r="A48" s="19" t="s">
        <v>51</v>
      </c>
      <c r="B48" s="19" t="s">
        <v>264</v>
      </c>
      <c r="C48" s="8" t="s">
        <v>152</v>
      </c>
      <c r="D48" s="95" t="s">
        <v>184</v>
      </c>
      <c r="E48" s="25"/>
      <c r="F48" s="25"/>
      <c r="G48" s="25"/>
      <c r="H48" s="25"/>
      <c r="I48" s="25"/>
      <c r="J48" s="25"/>
      <c r="K48" s="51">
        <f>F48+H48+J48</f>
        <v>0</v>
      </c>
      <c r="L48" s="26">
        <v>13</v>
      </c>
      <c r="M48" s="26">
        <v>0</v>
      </c>
      <c r="N48" s="26"/>
      <c r="O48" s="26"/>
      <c r="P48" s="26"/>
      <c r="Q48" s="26"/>
      <c r="R48" s="23">
        <f>SUM(M48+O48+Q48)</f>
        <v>0</v>
      </c>
      <c r="S48" s="55"/>
      <c r="T48" s="55">
        <v>0</v>
      </c>
      <c r="U48" s="87">
        <f>K48+R48+T48</f>
        <v>0</v>
      </c>
    </row>
    <row r="49" spans="1:21">
      <c r="A49" s="19" t="s">
        <v>265</v>
      </c>
      <c r="B49" s="19" t="s">
        <v>266</v>
      </c>
      <c r="C49" s="8" t="s">
        <v>152</v>
      </c>
      <c r="D49" s="95" t="s">
        <v>184</v>
      </c>
      <c r="E49" s="25"/>
      <c r="F49" s="25"/>
      <c r="G49" s="25"/>
      <c r="H49" s="25"/>
      <c r="I49" s="25"/>
      <c r="J49" s="25"/>
      <c r="K49" s="51">
        <f>F49+H49+J49</f>
        <v>0</v>
      </c>
      <c r="L49" s="26">
        <v>15</v>
      </c>
      <c r="M49" s="26">
        <v>0</v>
      </c>
      <c r="N49" s="26"/>
      <c r="O49" s="26"/>
      <c r="P49" s="26"/>
      <c r="Q49" s="26"/>
      <c r="R49" s="23">
        <f>SUM(M49+O49+Q49)</f>
        <v>0</v>
      </c>
      <c r="S49" s="55"/>
      <c r="T49" s="55">
        <v>0</v>
      </c>
      <c r="U49" s="87">
        <f>K49+R49+T49</f>
        <v>0</v>
      </c>
    </row>
  </sheetData>
  <autoFilter ref="A1:U1" xr:uid="{87B991BE-3980-4CB3-A514-ECCE9FCB4A62}">
    <sortState xmlns:xlrd2="http://schemas.microsoft.com/office/spreadsheetml/2017/richdata2" ref="A2:U49">
      <sortCondition descending="1" ref="U1"/>
    </sortState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586F3-565A-497F-9C9C-C6EDC394E63D}">
  <dimension ref="A1:I18"/>
  <sheetViews>
    <sheetView workbookViewId="0">
      <selection activeCell="Q8" sqref="Q8"/>
    </sheetView>
  </sheetViews>
  <sheetFormatPr defaultRowHeight="15"/>
  <cols>
    <col min="5" max="5" width="7.42578125" bestFit="1" customWidth="1"/>
    <col min="6" max="6" width="11.7109375" bestFit="1" customWidth="1"/>
    <col min="9" max="9" width="34.140625" bestFit="1" customWidth="1"/>
  </cols>
  <sheetData>
    <row r="1" spans="1:9">
      <c r="A1" t="s">
        <v>267</v>
      </c>
      <c r="E1" s="31" t="s">
        <v>32</v>
      </c>
      <c r="F1" s="14" t="s">
        <v>33</v>
      </c>
      <c r="G1" s="14" t="s">
        <v>21</v>
      </c>
      <c r="H1" s="108" t="s">
        <v>22</v>
      </c>
      <c r="I1" s="106" t="s">
        <v>268</v>
      </c>
    </row>
    <row r="2" spans="1:9">
      <c r="A2" t="s">
        <v>269</v>
      </c>
      <c r="B2" t="s">
        <v>270</v>
      </c>
      <c r="E2" s="31" t="s">
        <v>36</v>
      </c>
      <c r="F2" s="14" t="s">
        <v>37</v>
      </c>
      <c r="G2" s="14" t="s">
        <v>21</v>
      </c>
      <c r="H2" s="108" t="s">
        <v>22</v>
      </c>
      <c r="I2" s="106" t="s">
        <v>271</v>
      </c>
    </row>
    <row r="3" spans="1:9">
      <c r="A3">
        <v>1</v>
      </c>
      <c r="B3">
        <v>25</v>
      </c>
      <c r="E3" s="62" t="s">
        <v>30</v>
      </c>
      <c r="F3" s="69" t="s">
        <v>31</v>
      </c>
      <c r="G3" s="14" t="s">
        <v>21</v>
      </c>
      <c r="H3" s="108" t="s">
        <v>22</v>
      </c>
      <c r="I3" s="107"/>
    </row>
    <row r="4" spans="1:9">
      <c r="A4">
        <v>2</v>
      </c>
      <c r="B4">
        <v>20</v>
      </c>
      <c r="E4" s="31" t="s">
        <v>43</v>
      </c>
      <c r="F4" s="14" t="s">
        <v>44</v>
      </c>
      <c r="G4" s="14" t="s">
        <v>41</v>
      </c>
      <c r="H4" s="108" t="s">
        <v>42</v>
      </c>
      <c r="I4" s="106" t="s">
        <v>272</v>
      </c>
    </row>
    <row r="5" spans="1:9">
      <c r="A5">
        <v>3</v>
      </c>
      <c r="B5">
        <v>17</v>
      </c>
      <c r="E5" s="31" t="s">
        <v>45</v>
      </c>
      <c r="F5" s="14" t="s">
        <v>46</v>
      </c>
      <c r="G5" s="14" t="s">
        <v>41</v>
      </c>
      <c r="H5" s="108" t="s">
        <v>42</v>
      </c>
      <c r="I5" s="81" t="s">
        <v>273</v>
      </c>
    </row>
    <row r="6" spans="1:9">
      <c r="A6">
        <v>4</v>
      </c>
      <c r="B6">
        <v>14</v>
      </c>
      <c r="E6" s="31" t="s">
        <v>49</v>
      </c>
      <c r="F6" s="14" t="s">
        <v>50</v>
      </c>
      <c r="G6" s="14" t="s">
        <v>41</v>
      </c>
      <c r="H6" s="108" t="s">
        <v>42</v>
      </c>
      <c r="I6" s="106" t="s">
        <v>274</v>
      </c>
    </row>
    <row r="7" spans="1:9">
      <c r="A7">
        <v>5</v>
      </c>
      <c r="B7">
        <v>12</v>
      </c>
      <c r="E7" s="35" t="s">
        <v>95</v>
      </c>
      <c r="F7" s="10" t="s">
        <v>96</v>
      </c>
      <c r="G7" s="10" t="s">
        <v>97</v>
      </c>
      <c r="H7" s="109" t="s">
        <v>98</v>
      </c>
      <c r="I7" s="106" t="s">
        <v>275</v>
      </c>
    </row>
    <row r="8" spans="1:9">
      <c r="A8">
        <v>6</v>
      </c>
      <c r="B8">
        <v>10</v>
      </c>
      <c r="E8" s="35" t="s">
        <v>99</v>
      </c>
      <c r="F8" s="10" t="s">
        <v>100</v>
      </c>
      <c r="G8" s="10" t="s">
        <v>97</v>
      </c>
      <c r="H8" s="109" t="s">
        <v>98</v>
      </c>
      <c r="I8" s="106" t="s">
        <v>276</v>
      </c>
    </row>
    <row r="9" spans="1:9">
      <c r="A9">
        <v>7</v>
      </c>
      <c r="B9">
        <v>8</v>
      </c>
      <c r="E9" s="35" t="s">
        <v>101</v>
      </c>
      <c r="F9" s="10" t="s">
        <v>102</v>
      </c>
      <c r="G9" s="10" t="s">
        <v>97</v>
      </c>
      <c r="H9" s="109" t="s">
        <v>98</v>
      </c>
      <c r="I9" s="106" t="s">
        <v>277</v>
      </c>
    </row>
    <row r="10" spans="1:9">
      <c r="A10">
        <v>8</v>
      </c>
      <c r="B10">
        <v>6</v>
      </c>
      <c r="E10" s="35" t="s">
        <v>47</v>
      </c>
      <c r="F10" s="10" t="s">
        <v>108</v>
      </c>
      <c r="G10" s="18" t="s">
        <v>109</v>
      </c>
      <c r="H10" s="109" t="s">
        <v>42</v>
      </c>
      <c r="I10" s="81" t="s">
        <v>278</v>
      </c>
    </row>
    <row r="11" spans="1:9">
      <c r="A11">
        <v>9</v>
      </c>
      <c r="B11">
        <v>4</v>
      </c>
      <c r="E11" s="36" t="s">
        <v>112</v>
      </c>
      <c r="F11" s="17" t="s">
        <v>113</v>
      </c>
      <c r="G11" s="17" t="s">
        <v>109</v>
      </c>
      <c r="H11" s="109" t="s">
        <v>42</v>
      </c>
      <c r="I11" s="106" t="s">
        <v>279</v>
      </c>
    </row>
    <row r="12" spans="1:9">
      <c r="A12">
        <v>10</v>
      </c>
      <c r="B12">
        <v>3</v>
      </c>
      <c r="E12" s="36" t="s">
        <v>116</v>
      </c>
      <c r="F12" s="17" t="s">
        <v>117</v>
      </c>
      <c r="G12" s="17" t="s">
        <v>109</v>
      </c>
      <c r="H12" s="109" t="s">
        <v>42</v>
      </c>
      <c r="I12" s="106" t="s">
        <v>280</v>
      </c>
    </row>
    <row r="13" spans="1:9">
      <c r="A13">
        <v>11</v>
      </c>
      <c r="B13">
        <v>2</v>
      </c>
      <c r="E13" s="21" t="s">
        <v>150</v>
      </c>
      <c r="F13" s="21" t="s">
        <v>151</v>
      </c>
      <c r="G13" s="21" t="s">
        <v>152</v>
      </c>
      <c r="H13" s="110" t="s">
        <v>153</v>
      </c>
      <c r="I13" s="81" t="s">
        <v>281</v>
      </c>
    </row>
    <row r="14" spans="1:9">
      <c r="A14">
        <v>12</v>
      </c>
      <c r="B14">
        <v>1</v>
      </c>
      <c r="E14" s="13" t="s">
        <v>154</v>
      </c>
      <c r="F14" s="13" t="s">
        <v>155</v>
      </c>
      <c r="G14" s="21" t="s">
        <v>152</v>
      </c>
      <c r="H14" s="111" t="s">
        <v>153</v>
      </c>
      <c r="I14" s="106" t="s">
        <v>282</v>
      </c>
    </row>
    <row r="15" spans="1:9">
      <c r="E15" s="21" t="s">
        <v>158</v>
      </c>
      <c r="F15" s="21" t="s">
        <v>159</v>
      </c>
      <c r="G15" s="21" t="s">
        <v>152</v>
      </c>
      <c r="H15" s="110" t="s">
        <v>153</v>
      </c>
      <c r="I15" s="106" t="s">
        <v>283</v>
      </c>
    </row>
    <row r="16" spans="1:9">
      <c r="E16" s="8" t="s">
        <v>185</v>
      </c>
      <c r="F16" s="8" t="s">
        <v>186</v>
      </c>
      <c r="G16" s="8" t="s">
        <v>152</v>
      </c>
      <c r="H16" s="57" t="s">
        <v>184</v>
      </c>
      <c r="I16" s="106" t="s">
        <v>284</v>
      </c>
    </row>
    <row r="17" spans="5:9">
      <c r="E17" s="8" t="s">
        <v>182</v>
      </c>
      <c r="F17" s="8" t="s">
        <v>183</v>
      </c>
      <c r="G17" s="8" t="s">
        <v>152</v>
      </c>
      <c r="H17" s="57" t="s">
        <v>184</v>
      </c>
      <c r="I17" s="106" t="s">
        <v>285</v>
      </c>
    </row>
    <row r="18" spans="5:9">
      <c r="E18" s="8" t="s">
        <v>187</v>
      </c>
      <c r="F18" s="8" t="s">
        <v>188</v>
      </c>
      <c r="G18" s="8" t="s">
        <v>152</v>
      </c>
      <c r="H18" s="57" t="s">
        <v>184</v>
      </c>
      <c r="I18" s="106" t="s">
        <v>286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56337-7646-4741-91c4-73442531f785">
      <Terms xmlns="http://schemas.microsoft.com/office/infopath/2007/PartnerControls"/>
    </lcf76f155ced4ddcb4097134ff3c332f>
    <TaxCatchAll xmlns="7b256a56-178d-47a1-abf0-1008b69fc93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81C3F8DBBC9F47B47D6CB516C1CD30" ma:contentTypeVersion="16" ma:contentTypeDescription="Een nieuw document maken." ma:contentTypeScope="" ma:versionID="2dac9e550f752a5e3b3814a0e1b5d6a0">
  <xsd:schema xmlns:xsd="http://www.w3.org/2001/XMLSchema" xmlns:xs="http://www.w3.org/2001/XMLSchema" xmlns:p="http://schemas.microsoft.com/office/2006/metadata/properties" xmlns:ns2="eac56337-7646-4741-91c4-73442531f785" xmlns:ns3="7b256a56-178d-47a1-abf0-1008b69fc938" targetNamespace="http://schemas.microsoft.com/office/2006/metadata/properties" ma:root="true" ma:fieldsID="f5b85a8e2349177916ac9d176210d84d" ns2:_="" ns3:_="">
    <xsd:import namespace="eac56337-7646-4741-91c4-73442531f785"/>
    <xsd:import namespace="7b256a56-178d-47a1-abf0-1008b69fc9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56337-7646-4741-91c4-73442531f7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0ecab1bd-e65c-4703-9854-a8200364f2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56a56-178d-47a1-abf0-1008b69fc93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ba3ec4a-6a9f-4ab0-8e7a-4d4c541f44fb}" ma:internalName="TaxCatchAll" ma:showField="CatchAllData" ma:web="7b256a56-178d-47a1-abf0-1008b69fc9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F8D125-B7B5-404D-AD94-67DEB3FF56E1}"/>
</file>

<file path=customXml/itemProps2.xml><?xml version="1.0" encoding="utf-8"?>
<ds:datastoreItem xmlns:ds="http://schemas.openxmlformats.org/officeDocument/2006/customXml" ds:itemID="{2BAE71C8-F09A-4C91-8908-DF438E87B08D}"/>
</file>

<file path=customXml/itemProps3.xml><?xml version="1.0" encoding="utf-8"?>
<ds:datastoreItem xmlns:ds="http://schemas.openxmlformats.org/officeDocument/2006/customXml" ds:itemID="{B8B1F4B5-C6C1-4B30-96B2-93FBF9FF63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Eva Vencken | KNGU</dc:creator>
  <cp:keywords/>
  <dc:description/>
  <cp:lastModifiedBy/>
  <cp:revision/>
  <dcterms:created xsi:type="dcterms:W3CDTF">2025-10-30T13:47:22Z</dcterms:created>
  <dcterms:modified xsi:type="dcterms:W3CDTF">2026-07-06T05:31:38Z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0x0101006281C3F8DBBC9F47B47D6CB516C1CD30</vt:lpwstr>
  </property>
  <property fmtid="{D5CDD505-2E9C-101B-9397-08002B2CF9AE}" pid="3" name="MediaServiceImageTags">
    <vt:lpwstr/>
  </property>
</Properties>
</file>