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KNGUNuriaRozalina\Documents\"/>
    </mc:Choice>
  </mc:AlternateContent>
  <xr:revisionPtr revIDLastSave="0" documentId="8_{736C96E2-9E02-400B-A73F-F46C4E101D79}" xr6:coauthVersionLast="47" xr6:coauthVersionMax="47" xr10:uidLastSave="{00000000-0000-0000-0000-000000000000}"/>
  <bookViews>
    <workbookView xWindow="3348" yWindow="3348" windowWidth="17280" windowHeight="8880" xr2:uid="{9482413E-A71C-4B38-855B-079089B4D3D9}"/>
  </bookViews>
  <sheets>
    <sheet name="meisjes 12-13" sheetId="7" r:id="rId1"/>
    <sheet name="jongens 12-13" sheetId="2" r:id="rId2"/>
    <sheet name="meisjes 14-15" sheetId="3" r:id="rId3"/>
    <sheet name="jongens 14-15" sheetId="6" r:id="rId4"/>
    <sheet name="dames 16+" sheetId="4" r:id="rId5"/>
    <sheet name="heren 16+" sheetId="5" r:id="rId6"/>
    <sheet name="ranking" sheetId="8" r:id="rId7"/>
  </sheets>
  <definedNames>
    <definedName name="_xlnm._FilterDatabase" localSheetId="4" hidden="1">'dames 16+'!$A$1:$S$1</definedName>
    <definedName name="_xlnm._FilterDatabase" localSheetId="5" hidden="1">'heren 16+'!$A$1:$S$1</definedName>
    <definedName name="_xlnm._FilterDatabase" localSheetId="1" hidden="1">'jongens 12-13'!$A$1:$S$1</definedName>
    <definedName name="_xlnm._FilterDatabase" localSheetId="3" hidden="1">'jongens 14-15'!$A$1:$S$1</definedName>
    <definedName name="_xlnm._FilterDatabase" localSheetId="0" hidden="1">'meisjes 12-13'!$S$1:$S$4</definedName>
    <definedName name="_xlnm._FilterDatabase" localSheetId="2" hidden="1">'meisjes 14-15'!$A$1:$S$1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3" i="3" l="1"/>
  <c r="S4" i="3"/>
  <c r="S5" i="3"/>
  <c r="S2" i="3"/>
  <c r="S10" i="5"/>
  <c r="S15" i="5"/>
  <c r="S17" i="5"/>
  <c r="S18" i="5"/>
  <c r="S30" i="5"/>
  <c r="S33" i="5"/>
  <c r="S37" i="5"/>
  <c r="S12" i="5"/>
  <c r="S5" i="4"/>
  <c r="S9" i="4"/>
  <c r="S10" i="4"/>
  <c r="S11" i="4"/>
  <c r="K4" i="5"/>
  <c r="K5" i="5"/>
  <c r="K8" i="5"/>
  <c r="K3" i="5"/>
  <c r="K13" i="5"/>
  <c r="K9" i="5"/>
  <c r="K7" i="5"/>
  <c r="K16" i="5"/>
  <c r="K19" i="5"/>
  <c r="K20" i="5"/>
  <c r="K21" i="5"/>
  <c r="K23" i="5"/>
  <c r="K24" i="5"/>
  <c r="K26" i="5"/>
  <c r="K27" i="5"/>
  <c r="K31" i="5"/>
  <c r="K32" i="5"/>
  <c r="K34" i="5"/>
  <c r="K35" i="5"/>
  <c r="K38" i="5"/>
  <c r="K6" i="5"/>
  <c r="K11" i="5"/>
  <c r="K14" i="5"/>
  <c r="K22" i="5"/>
  <c r="K25" i="5"/>
  <c r="K28" i="5"/>
  <c r="K29" i="5"/>
  <c r="K36" i="5"/>
  <c r="K39" i="5"/>
  <c r="K40" i="5"/>
  <c r="K41" i="5"/>
  <c r="K42" i="5"/>
  <c r="K43" i="5"/>
  <c r="K44" i="5"/>
  <c r="K45" i="5"/>
  <c r="K46" i="5"/>
  <c r="K2" i="5"/>
  <c r="K4" i="4"/>
  <c r="S4" i="4" s="1"/>
  <c r="K3" i="4"/>
  <c r="S3" i="4" s="1"/>
  <c r="K7" i="4"/>
  <c r="S7" i="4" s="1"/>
  <c r="K6" i="4"/>
  <c r="S6" i="4" s="1"/>
  <c r="K8" i="4"/>
  <c r="S8" i="4" s="1"/>
  <c r="K12" i="4"/>
  <c r="S12" i="4" s="1"/>
  <c r="K2" i="4"/>
  <c r="S2" i="4" s="1"/>
  <c r="K3" i="6"/>
  <c r="K7" i="6"/>
  <c r="K9" i="6"/>
  <c r="K5" i="6"/>
  <c r="K11" i="6"/>
  <c r="K8" i="6"/>
  <c r="K14" i="6"/>
  <c r="K10" i="6"/>
  <c r="K4" i="6"/>
  <c r="S4" i="6" s="1"/>
  <c r="K18" i="6"/>
  <c r="K13" i="6"/>
  <c r="K12" i="6"/>
  <c r="K19" i="6"/>
  <c r="K20" i="6"/>
  <c r="K21" i="6"/>
  <c r="K22" i="6"/>
  <c r="K6" i="6"/>
  <c r="K15" i="6"/>
  <c r="K16" i="6"/>
  <c r="K17" i="6"/>
  <c r="K2" i="6"/>
  <c r="K3" i="3"/>
  <c r="K4" i="3"/>
  <c r="K5" i="3"/>
  <c r="K2" i="3"/>
  <c r="K2" i="2"/>
  <c r="S2" i="2" s="1"/>
  <c r="K7" i="2"/>
  <c r="S7" i="2" s="1"/>
  <c r="K4" i="2"/>
  <c r="S4" i="2" s="1"/>
  <c r="K6" i="2"/>
  <c r="S6" i="2" s="1"/>
  <c r="K10" i="2"/>
  <c r="S10" i="2" s="1"/>
  <c r="K5" i="2"/>
  <c r="S5" i="2" s="1"/>
  <c r="K8" i="2"/>
  <c r="S8" i="2" s="1"/>
  <c r="K13" i="2"/>
  <c r="S13" i="2" s="1"/>
  <c r="K14" i="2"/>
  <c r="S14" i="2" s="1"/>
  <c r="K15" i="2"/>
  <c r="S15" i="2" s="1"/>
  <c r="K11" i="2"/>
  <c r="S11" i="2" s="1"/>
  <c r="K16" i="2"/>
  <c r="S16" i="2" s="1"/>
  <c r="K9" i="2"/>
  <c r="S9" i="2" s="1"/>
  <c r="K12" i="2"/>
  <c r="S12" i="2" s="1"/>
  <c r="K3" i="2"/>
  <c r="S3" i="2" s="1"/>
  <c r="K2" i="7"/>
  <c r="S2" i="7" s="1"/>
  <c r="K4" i="7"/>
  <c r="S4" i="7" s="1"/>
  <c r="K3" i="7"/>
  <c r="S3" i="7" s="1"/>
  <c r="P20" i="6"/>
  <c r="P12" i="6"/>
  <c r="P13" i="6"/>
  <c r="P6" i="6"/>
  <c r="P10" i="6"/>
  <c r="P21" i="6"/>
  <c r="P22" i="6"/>
  <c r="P19" i="6"/>
  <c r="P18" i="6"/>
  <c r="P17" i="6"/>
  <c r="P16" i="6"/>
  <c r="P15" i="6"/>
  <c r="P14" i="6"/>
  <c r="P11" i="6"/>
  <c r="P9" i="6"/>
  <c r="P7" i="6"/>
  <c r="P8" i="6"/>
  <c r="P3" i="6"/>
  <c r="P5" i="6"/>
  <c r="P2" i="6"/>
  <c r="P4" i="5"/>
  <c r="P46" i="5"/>
  <c r="P45" i="5"/>
  <c r="P27" i="5"/>
  <c r="P44" i="5"/>
  <c r="P3" i="5"/>
  <c r="P21" i="5"/>
  <c r="P24" i="5"/>
  <c r="P43" i="5"/>
  <c r="P8" i="5"/>
  <c r="P39" i="5"/>
  <c r="P36" i="5"/>
  <c r="P29" i="5"/>
  <c r="P22" i="5"/>
  <c r="P25" i="5"/>
  <c r="P11" i="5"/>
  <c r="P6" i="5"/>
  <c r="P7" i="5"/>
  <c r="P14" i="5"/>
  <c r="P42" i="5"/>
  <c r="P41" i="5"/>
  <c r="P40" i="5"/>
  <c r="P35" i="5"/>
  <c r="P38" i="5"/>
  <c r="P28" i="5"/>
  <c r="P9" i="5"/>
  <c r="P34" i="5"/>
  <c r="P32" i="5"/>
  <c r="P26" i="5"/>
  <c r="P19" i="5"/>
  <c r="P20" i="5"/>
  <c r="P16" i="5"/>
  <c r="P13" i="5"/>
  <c r="P5" i="5"/>
  <c r="P2" i="5"/>
  <c r="P23" i="5"/>
  <c r="P31" i="5"/>
  <c r="P3" i="3"/>
  <c r="P4" i="3"/>
  <c r="P2" i="3"/>
  <c r="P5" i="3"/>
  <c r="P11" i="2"/>
  <c r="P9" i="2"/>
  <c r="P3" i="2"/>
  <c r="S2" i="6" l="1"/>
  <c r="S17" i="6"/>
  <c r="S16" i="6"/>
  <c r="S15" i="6"/>
  <c r="S6" i="6"/>
  <c r="S22" i="6"/>
  <c r="S21" i="6"/>
  <c r="S20" i="6"/>
  <c r="S19" i="6"/>
  <c r="S12" i="6"/>
  <c r="S13" i="6"/>
  <c r="S18" i="6"/>
  <c r="S10" i="6"/>
  <c r="S14" i="6"/>
  <c r="S8" i="6"/>
  <c r="S11" i="6"/>
  <c r="S5" i="6"/>
  <c r="S9" i="6"/>
  <c r="S7" i="6"/>
  <c r="S3" i="6"/>
  <c r="S2" i="5"/>
  <c r="S46" i="5"/>
  <c r="S45" i="5"/>
  <c r="S44" i="5"/>
  <c r="S43" i="5"/>
  <c r="S42" i="5"/>
  <c r="S41" i="5"/>
  <c r="S40" i="5"/>
  <c r="S39" i="5"/>
  <c r="S36" i="5"/>
  <c r="S29" i="5"/>
  <c r="S28" i="5"/>
  <c r="S25" i="5"/>
  <c r="S22" i="5"/>
  <c r="S14" i="5"/>
  <c r="S11" i="5"/>
  <c r="S6" i="5"/>
  <c r="S38" i="5"/>
  <c r="S35" i="5"/>
  <c r="S34" i="5"/>
  <c r="S32" i="5"/>
  <c r="S31" i="5"/>
  <c r="S27" i="5"/>
  <c r="S26" i="5"/>
  <c r="S24" i="5"/>
  <c r="S23" i="5"/>
  <c r="S21" i="5"/>
  <c r="S20" i="5"/>
  <c r="S19" i="5"/>
  <c r="S16" i="5"/>
  <c r="S7" i="5"/>
  <c r="S9" i="5"/>
  <c r="S13" i="5"/>
  <c r="S3" i="5"/>
  <c r="S8" i="5"/>
  <c r="S5" i="5"/>
  <c r="S4" i="5"/>
</calcChain>
</file>

<file path=xl/sharedStrings.xml><?xml version="1.0" encoding="utf-8"?>
<sst xmlns="http://schemas.openxmlformats.org/spreadsheetml/2006/main" count="514" uniqueCount="216">
  <si>
    <t>Voornaam</t>
  </si>
  <si>
    <t>Achternaam</t>
  </si>
  <si>
    <t>categorie</t>
  </si>
  <si>
    <t xml:space="preserve">geslacht </t>
  </si>
  <si>
    <t>uitslag speed1</t>
  </si>
  <si>
    <t>ranking speed1</t>
  </si>
  <si>
    <t>uitslag speed2</t>
  </si>
  <si>
    <t>ranking speed2</t>
  </si>
  <si>
    <t xml:space="preserve">uitslag NK </t>
  </si>
  <si>
    <t xml:space="preserve">Ranking NK </t>
  </si>
  <si>
    <t>SPEED</t>
  </si>
  <si>
    <t>uitslag style1</t>
  </si>
  <si>
    <t>ranking style 1</t>
  </si>
  <si>
    <t>uitslag style 2</t>
  </si>
  <si>
    <t>ranking style2</t>
  </si>
  <si>
    <t>STYLE</t>
  </si>
  <si>
    <t>uitslag Skill</t>
  </si>
  <si>
    <t>ranking Skill</t>
  </si>
  <si>
    <t>DUTCH PARKOUR LEAGUE</t>
  </si>
  <si>
    <t xml:space="preserve">Bente </t>
  </si>
  <si>
    <t>Lebouille</t>
  </si>
  <si>
    <t>12 jaar</t>
  </si>
  <si>
    <t>mix</t>
  </si>
  <si>
    <t>Jacky</t>
  </si>
  <si>
    <t>Kempers</t>
  </si>
  <si>
    <t xml:space="preserve">Maci </t>
  </si>
  <si>
    <t>Tol van</t>
  </si>
  <si>
    <t xml:space="preserve">Ranking Skill </t>
  </si>
  <si>
    <t>Sem</t>
  </si>
  <si>
    <t>Reijans</t>
  </si>
  <si>
    <t>Nash</t>
  </si>
  <si>
    <t>Laheije</t>
  </si>
  <si>
    <t>Tony</t>
  </si>
  <si>
    <t>Panethivong</t>
  </si>
  <si>
    <t>Lucas</t>
  </si>
  <si>
    <t>de Glee</t>
  </si>
  <si>
    <t>Roan</t>
  </si>
  <si>
    <t>Dreijer</t>
  </si>
  <si>
    <t>Tieme</t>
  </si>
  <si>
    <t>Steijvers</t>
  </si>
  <si>
    <t>Benjamin</t>
  </si>
  <si>
    <t>Terken</t>
  </si>
  <si>
    <t>Milan</t>
  </si>
  <si>
    <t>Burgt van der</t>
  </si>
  <si>
    <t>Maycen</t>
  </si>
  <si>
    <t>Witjes</t>
  </si>
  <si>
    <t>Scott</t>
  </si>
  <si>
    <t>Roes</t>
  </si>
  <si>
    <t>Joris</t>
  </si>
  <si>
    <t>Maaijen</t>
  </si>
  <si>
    <t>Teun</t>
  </si>
  <si>
    <t>van den Bosch</t>
  </si>
  <si>
    <t xml:space="preserve">Chris </t>
  </si>
  <si>
    <t>Wevers</t>
  </si>
  <si>
    <t>Collin</t>
  </si>
  <si>
    <t>de Vries</t>
  </si>
  <si>
    <t xml:space="preserve">Stijn </t>
  </si>
  <si>
    <t>Boersma</t>
  </si>
  <si>
    <t>Ranking Skill</t>
  </si>
  <si>
    <t>Keefer</t>
  </si>
  <si>
    <t>Baltus</t>
  </si>
  <si>
    <t>14 jaar</t>
  </si>
  <si>
    <t xml:space="preserve">Sanne </t>
  </si>
  <si>
    <t>Hermans</t>
  </si>
  <si>
    <t>Bibe</t>
  </si>
  <si>
    <t>Bockholts</t>
  </si>
  <si>
    <t>Denise</t>
  </si>
  <si>
    <t>Sellemans</t>
  </si>
  <si>
    <t>Molhoek</t>
  </si>
  <si>
    <t>Thijs</t>
  </si>
  <si>
    <t>Vos</t>
  </si>
  <si>
    <t xml:space="preserve">Tijm </t>
  </si>
  <si>
    <t>Clercq de</t>
  </si>
  <si>
    <t>Roef</t>
  </si>
  <si>
    <t>Neve</t>
  </si>
  <si>
    <t xml:space="preserve">Jim </t>
  </si>
  <si>
    <t>Alderliesten</t>
  </si>
  <si>
    <t>Moussa</t>
  </si>
  <si>
    <t>Raijoul</t>
  </si>
  <si>
    <t>Tren</t>
  </si>
  <si>
    <t>Lipzig van</t>
  </si>
  <si>
    <t>Timo</t>
  </si>
  <si>
    <t>Nales</t>
  </si>
  <si>
    <t>Mexx</t>
  </si>
  <si>
    <t>Dalgliesh</t>
  </si>
  <si>
    <t>Jim</t>
  </si>
  <si>
    <t>Halderiest</t>
  </si>
  <si>
    <t>Maarten</t>
  </si>
  <si>
    <t>van Os</t>
  </si>
  <si>
    <t xml:space="preserve">Jurre </t>
  </si>
  <si>
    <t>Belt</t>
  </si>
  <si>
    <t>Midian</t>
  </si>
  <si>
    <t>Bontje</t>
  </si>
  <si>
    <t>Lasse</t>
  </si>
  <si>
    <t>Dijkman</t>
  </si>
  <si>
    <t>Olivier</t>
  </si>
  <si>
    <t>Nijmeijer</t>
  </si>
  <si>
    <t>Enzo</t>
  </si>
  <si>
    <t>Lacroix</t>
  </si>
  <si>
    <t>Gijs</t>
  </si>
  <si>
    <t>Bronsing</t>
  </si>
  <si>
    <t>Stan</t>
  </si>
  <si>
    <t>Rossen van</t>
  </si>
  <si>
    <t>van Rossen</t>
  </si>
  <si>
    <t>Morris</t>
  </si>
  <si>
    <t xml:space="preserve">Veen van </t>
  </si>
  <si>
    <t>Isa</t>
  </si>
  <si>
    <t>Janssen</t>
  </si>
  <si>
    <t>16 jaar</t>
  </si>
  <si>
    <t>dames</t>
  </si>
  <si>
    <t>Noor</t>
  </si>
  <si>
    <t>Hovius</t>
  </si>
  <si>
    <t xml:space="preserve">16 jaar </t>
  </si>
  <si>
    <t xml:space="preserve">Jikke </t>
  </si>
  <si>
    <t>Schraffordt</t>
  </si>
  <si>
    <t xml:space="preserve">Noa </t>
  </si>
  <si>
    <t>Man</t>
  </si>
  <si>
    <t>Floor</t>
  </si>
  <si>
    <t>Wylick van</t>
  </si>
  <si>
    <t>Roos</t>
  </si>
  <si>
    <t>Windt</t>
  </si>
  <si>
    <t>Mare</t>
  </si>
  <si>
    <t>Huisstede van</t>
  </si>
  <si>
    <t xml:space="preserve">Ella </t>
  </si>
  <si>
    <t>Bruinink</t>
  </si>
  <si>
    <t>Piersma</t>
  </si>
  <si>
    <t xml:space="preserve">Lotte </t>
  </si>
  <si>
    <t>Timmermans</t>
  </si>
  <si>
    <t>Lina</t>
  </si>
  <si>
    <t>Salvina</t>
  </si>
  <si>
    <t>Uitslag Skill</t>
  </si>
  <si>
    <t>Dani</t>
  </si>
  <si>
    <t>Brouwers</t>
  </si>
  <si>
    <t>heren</t>
  </si>
  <si>
    <t>Tije</t>
  </si>
  <si>
    <t>van Oeveren</t>
  </si>
  <si>
    <t>Mats</t>
  </si>
  <si>
    <t>Clarenbeek</t>
  </si>
  <si>
    <t>Marck</t>
  </si>
  <si>
    <t>Oosterom</t>
  </si>
  <si>
    <t>Quinten</t>
  </si>
  <si>
    <t>Kruijk de</t>
  </si>
  <si>
    <t>Koen</t>
  </si>
  <si>
    <t>Heijnen</t>
  </si>
  <si>
    <t>Tim</t>
  </si>
  <si>
    <t>Zeelenberg</t>
  </si>
  <si>
    <t>DNF</t>
  </si>
  <si>
    <t>Jack</t>
  </si>
  <si>
    <t>Heij de</t>
  </si>
  <si>
    <t>Siebe</t>
  </si>
  <si>
    <t>van de Spijker</t>
  </si>
  <si>
    <t>Wieger</t>
  </si>
  <si>
    <t>Hoekstra</t>
  </si>
  <si>
    <t>Jaap</t>
  </si>
  <si>
    <t xml:space="preserve">Simon </t>
  </si>
  <si>
    <t>Manschot</t>
  </si>
  <si>
    <t>Lukas</t>
  </si>
  <si>
    <t>Koomen</t>
  </si>
  <si>
    <t xml:space="preserve">Kars </t>
  </si>
  <si>
    <t>Adrichem</t>
  </si>
  <si>
    <t>Luca</t>
  </si>
  <si>
    <t>Kemenade van</t>
  </si>
  <si>
    <t>van Es</t>
  </si>
  <si>
    <t>Coen</t>
  </si>
  <si>
    <t>ten Heggeler</t>
  </si>
  <si>
    <t>Nathan</t>
  </si>
  <si>
    <t>Bipat</t>
  </si>
  <si>
    <t>Sten</t>
  </si>
  <si>
    <t>Vegten van</t>
  </si>
  <si>
    <t>Koda</t>
  </si>
  <si>
    <t>Koehorst</t>
  </si>
  <si>
    <t>Ruben</t>
  </si>
  <si>
    <t>Meerhuis</t>
  </si>
  <si>
    <t>Merijn</t>
  </si>
  <si>
    <t>Hordijk</t>
  </si>
  <si>
    <t>Bisschop</t>
  </si>
  <si>
    <t>Niek</t>
  </si>
  <si>
    <t>Damink</t>
  </si>
  <si>
    <t>Panja</t>
  </si>
  <si>
    <t>Julian</t>
  </si>
  <si>
    <t>Arts</t>
  </si>
  <si>
    <t>Brandon</t>
  </si>
  <si>
    <t>Schijndel van</t>
  </si>
  <si>
    <t>Liziano</t>
  </si>
  <si>
    <t>Ostiana</t>
  </si>
  <si>
    <t>Julien</t>
  </si>
  <si>
    <t>Ritman</t>
  </si>
  <si>
    <t>Oliver</t>
  </si>
  <si>
    <t>Kuiper</t>
  </si>
  <si>
    <t xml:space="preserve">Joey </t>
  </si>
  <si>
    <t>Evers</t>
  </si>
  <si>
    <t>Janiek</t>
  </si>
  <si>
    <t>Mourik van</t>
  </si>
  <si>
    <t>Tijn</t>
  </si>
  <si>
    <t>Hoenderkamp</t>
  </si>
  <si>
    <t xml:space="preserve">Bent </t>
  </si>
  <si>
    <t>van 't Hof</t>
  </si>
  <si>
    <t>Casper</t>
  </si>
  <si>
    <t>Steenwinkel</t>
  </si>
  <si>
    <t>Yannick</t>
  </si>
  <si>
    <t>Andela</t>
  </si>
  <si>
    <t>Jens</t>
  </si>
  <si>
    <t>Dijkstra</t>
  </si>
  <si>
    <t xml:space="preserve">Thijmen </t>
  </si>
  <si>
    <t xml:space="preserve">Verboom </t>
  </si>
  <si>
    <t>Finn</t>
  </si>
  <si>
    <t>Bouwens</t>
  </si>
  <si>
    <t>van der Donk</t>
  </si>
  <si>
    <t>Wesli</t>
  </si>
  <si>
    <t>Rehorst</t>
  </si>
  <si>
    <t>Weijer van de</t>
  </si>
  <si>
    <t>Bjorn</t>
  </si>
  <si>
    <t>Grotenhuis</t>
  </si>
  <si>
    <t>ranking</t>
  </si>
  <si>
    <t>positie</t>
  </si>
  <si>
    <t>punten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</si>
</sst>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name val="Aptos"/>
      <family val="2"/>
    </font>
    <font>
      <sz val="11"/>
      <name val="Aptos Narrow"/>
      <family val="2"/>
      <scheme val="minor"/>
    </font>
    <font>
      <b/>
      <sz val="11"/>
      <name val="Aptos Narrow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87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3" borderId="1" xfId="0" applyFill="1" applyBorder="1"/>
    <xf numFmtId="0" fontId="1" fillId="0" borderId="1" xfId="0" applyFont="1" applyBorder="1"/>
    <xf numFmtId="0" fontId="1" fillId="2" borderId="1" xfId="0" applyFont="1" applyFill="1" applyBorder="1"/>
    <xf numFmtId="0" fontId="1" fillId="3" borderId="1" xfId="0" applyFont="1" applyFill="1" applyBorder="1"/>
    <xf numFmtId="0" fontId="1" fillId="4" borderId="1" xfId="0" applyFont="1" applyFill="1" applyBorder="1"/>
    <xf numFmtId="0" fontId="3" fillId="7" borderId="1" xfId="0" applyFont="1" applyFill="1" applyBorder="1"/>
    <xf numFmtId="0" fontId="0" fillId="8" borderId="1" xfId="0" applyFill="1" applyBorder="1"/>
    <xf numFmtId="0" fontId="3" fillId="6" borderId="1" xfId="0" applyFont="1" applyFill="1" applyBorder="1"/>
    <xf numFmtId="0" fontId="3" fillId="2" borderId="1" xfId="0" applyFont="1" applyFill="1" applyBorder="1"/>
    <xf numFmtId="0" fontId="3" fillId="3" borderId="1" xfId="0" applyFont="1" applyFill="1" applyBorder="1"/>
    <xf numFmtId="0" fontId="2" fillId="8" borderId="1" xfId="0" applyFont="1" applyFill="1" applyBorder="1" applyAlignment="1">
      <alignment horizontal="left" vertical="center" wrapText="1"/>
    </xf>
    <xf numFmtId="0" fontId="3" fillId="5" borderId="1" xfId="0" applyFont="1" applyFill="1" applyBorder="1"/>
    <xf numFmtId="0" fontId="3" fillId="5" borderId="2" xfId="0" applyFont="1" applyFill="1" applyBorder="1"/>
    <xf numFmtId="0" fontId="3" fillId="5" borderId="3" xfId="0" applyFont="1" applyFill="1" applyBorder="1"/>
    <xf numFmtId="0" fontId="3" fillId="6" borderId="2" xfId="0" applyFont="1" applyFill="1" applyBorder="1"/>
    <xf numFmtId="16" fontId="3" fillId="6" borderId="1" xfId="0" applyNumberFormat="1" applyFont="1" applyFill="1" applyBorder="1"/>
    <xf numFmtId="0" fontId="3" fillId="7" borderId="2" xfId="0" applyFont="1" applyFill="1" applyBorder="1"/>
    <xf numFmtId="0" fontId="3" fillId="7" borderId="4" xfId="0" applyFont="1" applyFill="1" applyBorder="1"/>
    <xf numFmtId="0" fontId="3" fillId="8" borderId="1" xfId="0" applyFont="1" applyFill="1" applyBorder="1"/>
    <xf numFmtId="0" fontId="4" fillId="2" borderId="1" xfId="0" applyFont="1" applyFill="1" applyBorder="1"/>
    <xf numFmtId="0" fontId="4" fillId="3" borderId="1" xfId="0" applyFont="1" applyFill="1" applyBorder="1"/>
    <xf numFmtId="0" fontId="4" fillId="4" borderId="1" xfId="0" applyFont="1" applyFill="1" applyBorder="1"/>
    <xf numFmtId="0" fontId="3" fillId="2" borderId="2" xfId="0" applyFont="1" applyFill="1" applyBorder="1"/>
    <xf numFmtId="0" fontId="3" fillId="3" borderId="2" xfId="0" applyFont="1" applyFill="1" applyBorder="1"/>
    <xf numFmtId="0" fontId="3" fillId="2" borderId="3" xfId="0" applyFont="1" applyFill="1" applyBorder="1"/>
    <xf numFmtId="0" fontId="3" fillId="3" borderId="3" xfId="0" applyFont="1" applyFill="1" applyBorder="1"/>
    <xf numFmtId="0" fontId="3" fillId="2" borderId="4" xfId="0" applyFont="1" applyFill="1" applyBorder="1"/>
    <xf numFmtId="0" fontId="3" fillId="3" borderId="4" xfId="0" applyFont="1" applyFill="1" applyBorder="1"/>
    <xf numFmtId="0" fontId="3" fillId="0" borderId="1" xfId="0" applyFont="1" applyBorder="1"/>
    <xf numFmtId="0" fontId="3" fillId="0" borderId="2" xfId="0" applyFont="1" applyBorder="1"/>
    <xf numFmtId="0" fontId="3" fillId="0" borderId="3" xfId="0" applyFont="1" applyBorder="1"/>
    <xf numFmtId="0" fontId="4" fillId="9" borderId="1" xfId="0" applyFont="1" applyFill="1" applyBorder="1"/>
    <xf numFmtId="0" fontId="4" fillId="10" borderId="1" xfId="0" applyFont="1" applyFill="1" applyBorder="1"/>
    <xf numFmtId="0" fontId="4" fillId="0" borderId="0" xfId="0" applyFont="1"/>
    <xf numFmtId="0" fontId="3" fillId="10" borderId="1" xfId="0" applyFont="1" applyFill="1" applyBorder="1"/>
    <xf numFmtId="0" fontId="3" fillId="10" borderId="2" xfId="0" applyFont="1" applyFill="1" applyBorder="1"/>
    <xf numFmtId="0" fontId="4" fillId="11" borderId="1" xfId="0" applyFont="1" applyFill="1" applyBorder="1"/>
    <xf numFmtId="0" fontId="1" fillId="11" borderId="1" xfId="0" applyFont="1" applyFill="1" applyBorder="1"/>
    <xf numFmtId="0" fontId="3" fillId="11" borderId="1" xfId="0" applyFont="1" applyFill="1" applyBorder="1"/>
    <xf numFmtId="0" fontId="3" fillId="2" borderId="5" xfId="0" applyFont="1" applyFill="1" applyBorder="1"/>
    <xf numFmtId="0" fontId="3" fillId="2" borderId="6" xfId="0" applyFont="1" applyFill="1" applyBorder="1"/>
    <xf numFmtId="0" fontId="1" fillId="12" borderId="1" xfId="0" applyFont="1" applyFill="1" applyBorder="1"/>
    <xf numFmtId="0" fontId="3" fillId="12" borderId="1" xfId="0" applyFont="1" applyFill="1" applyBorder="1"/>
    <xf numFmtId="0" fontId="4" fillId="12" borderId="1" xfId="0" applyFont="1" applyFill="1" applyBorder="1"/>
    <xf numFmtId="0" fontId="4" fillId="12" borderId="3" xfId="0" applyFont="1" applyFill="1" applyBorder="1"/>
    <xf numFmtId="0" fontId="3" fillId="12" borderId="3" xfId="0" applyFont="1" applyFill="1" applyBorder="1"/>
    <xf numFmtId="0" fontId="0" fillId="8" borderId="2" xfId="0" applyFill="1" applyBorder="1"/>
    <xf numFmtId="0" fontId="0" fillId="8" borderId="3" xfId="0" applyFill="1" applyBorder="1"/>
    <xf numFmtId="0" fontId="0" fillId="2" borderId="2" xfId="0" applyFill="1" applyBorder="1"/>
    <xf numFmtId="0" fontId="0" fillId="8" borderId="7" xfId="0" applyFill="1" applyBorder="1"/>
    <xf numFmtId="0" fontId="4" fillId="2" borderId="3" xfId="0" applyFont="1" applyFill="1" applyBorder="1"/>
    <xf numFmtId="0" fontId="0" fillId="11" borderId="2" xfId="0" applyFill="1" applyBorder="1"/>
    <xf numFmtId="0" fontId="0" fillId="2" borderId="5" xfId="0" applyFill="1" applyBorder="1"/>
    <xf numFmtId="0" fontId="4" fillId="3" borderId="3" xfId="0" applyFont="1" applyFill="1" applyBorder="1"/>
    <xf numFmtId="0" fontId="0" fillId="12" borderId="2" xfId="0" applyFill="1" applyBorder="1"/>
    <xf numFmtId="0" fontId="0" fillId="11" borderId="5" xfId="0" applyFill="1" applyBorder="1"/>
    <xf numFmtId="0" fontId="1" fillId="12" borderId="5" xfId="0" applyFont="1" applyFill="1" applyBorder="1"/>
    <xf numFmtId="0" fontId="2" fillId="8" borderId="2" xfId="0" applyFont="1" applyFill="1" applyBorder="1" applyAlignment="1">
      <alignment horizontal="left" vertical="center" wrapText="1"/>
    </xf>
    <xf numFmtId="0" fontId="3" fillId="8" borderId="3" xfId="0" applyFont="1" applyFill="1" applyBorder="1"/>
    <xf numFmtId="0" fontId="4" fillId="2" borderId="5" xfId="0" applyFont="1" applyFill="1" applyBorder="1"/>
    <xf numFmtId="0" fontId="0" fillId="11" borderId="1" xfId="0" applyFill="1" applyBorder="1"/>
    <xf numFmtId="0" fontId="0" fillId="3" borderId="2" xfId="0" applyFill="1" applyBorder="1"/>
    <xf numFmtId="0" fontId="4" fillId="3" borderId="5" xfId="0" applyFont="1" applyFill="1" applyBorder="1"/>
    <xf numFmtId="0" fontId="0" fillId="12" borderId="1" xfId="0" applyFill="1" applyBorder="1"/>
    <xf numFmtId="0" fontId="4" fillId="12" borderId="2" xfId="0" applyFont="1" applyFill="1" applyBorder="1"/>
    <xf numFmtId="0" fontId="4" fillId="7" borderId="1" xfId="0" applyFont="1" applyFill="1" applyBorder="1"/>
    <xf numFmtId="0" fontId="4" fillId="13" borderId="1" xfId="0" applyFont="1" applyFill="1" applyBorder="1"/>
    <xf numFmtId="0" fontId="3" fillId="7" borderId="8" xfId="0" applyFont="1" applyFill="1" applyBorder="1"/>
    <xf numFmtId="0" fontId="3" fillId="7" borderId="3" xfId="0" applyFont="1" applyFill="1" applyBorder="1"/>
    <xf numFmtId="0" fontId="3" fillId="7" borderId="9" xfId="0" applyFont="1" applyFill="1" applyBorder="1"/>
    <xf numFmtId="0" fontId="0" fillId="7" borderId="1" xfId="0" applyFill="1" applyBorder="1"/>
    <xf numFmtId="0" fontId="4" fillId="2" borderId="6" xfId="0" applyFont="1" applyFill="1" applyBorder="1"/>
    <xf numFmtId="0" fontId="4" fillId="3" borderId="6" xfId="0" applyFont="1" applyFill="1" applyBorder="1"/>
    <xf numFmtId="0" fontId="4" fillId="12" borderId="4" xfId="0" applyFont="1" applyFill="1" applyBorder="1"/>
    <xf numFmtId="0" fontId="4" fillId="12" borderId="5" xfId="0" applyFont="1" applyFill="1" applyBorder="1"/>
    <xf numFmtId="0" fontId="4" fillId="12" borderId="6" xfId="0" applyFont="1" applyFill="1" applyBorder="1"/>
    <xf numFmtId="0" fontId="3" fillId="12" borderId="2" xfId="0" applyFont="1" applyFill="1" applyBorder="1"/>
    <xf numFmtId="0" fontId="3" fillId="3" borderId="5" xfId="0" applyFont="1" applyFill="1" applyBorder="1"/>
    <xf numFmtId="0" fontId="4" fillId="12" borderId="10" xfId="0" applyFont="1" applyFill="1" applyBorder="1"/>
    <xf numFmtId="0" fontId="0" fillId="12" borderId="1" xfId="0" applyFont="1" applyFill="1" applyBorder="1"/>
    <xf numFmtId="0" fontId="4" fillId="2" borderId="2" xfId="0" applyFont="1" applyFill="1" applyBorder="1"/>
    <xf numFmtId="0" fontId="4" fillId="11" borderId="5" xfId="0" applyFont="1" applyFill="1" applyBorder="1"/>
    <xf numFmtId="0" fontId="4" fillId="8" borderId="1" xfId="0" applyFont="1" applyFill="1" applyBorder="1"/>
    <xf numFmtId="0" fontId="0" fillId="10" borderId="2" xfId="0" applyFill="1" applyBorder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639F1B-96B3-45A7-AF17-26F6CD358F5A}">
  <dimension ref="A1:S4"/>
  <sheetViews>
    <sheetView tabSelected="1" workbookViewId="0">
      <selection activeCell="F11" sqref="F11"/>
    </sheetView>
  </sheetViews>
  <sheetFormatPr defaultRowHeight="14.4" x14ac:dyDescent="0.3"/>
  <cols>
    <col min="1" max="1" width="10.109375" bestFit="1" customWidth="1"/>
    <col min="2" max="2" width="11.6640625" bestFit="1" customWidth="1"/>
    <col min="3" max="3" width="9.33203125" bestFit="1" customWidth="1"/>
    <col min="4" max="4" width="8.6640625" bestFit="1" customWidth="1"/>
    <col min="5" max="5" width="9.88671875" customWidth="1"/>
    <col min="6" max="6" width="14.5546875" bestFit="1" customWidth="1"/>
    <col min="7" max="7" width="10.33203125" customWidth="1"/>
    <col min="8" max="8" width="10.88671875" customWidth="1"/>
    <col min="9" max="9" width="10.33203125" bestFit="1" customWidth="1"/>
    <col min="10" max="10" width="11.44140625" bestFit="1" customWidth="1"/>
    <col min="11" max="11" width="6.44140625" bestFit="1" customWidth="1"/>
    <col min="12" max="12" width="9" customWidth="1"/>
    <col min="13" max="13" width="11.6640625" customWidth="1"/>
    <col min="14" max="14" width="7.5546875" customWidth="1"/>
    <col min="15" max="15" width="8.109375" customWidth="1"/>
    <col min="17" max="17" width="9" customWidth="1"/>
    <col min="18" max="18" width="12" bestFit="1" customWidth="1"/>
    <col min="19" max="19" width="23.109375" bestFit="1" customWidth="1"/>
  </cols>
  <sheetData>
    <row r="1" spans="1:19" x14ac:dyDescent="0.3">
      <c r="A1" s="4" t="s">
        <v>0</v>
      </c>
      <c r="B1" s="4" t="s">
        <v>1</v>
      </c>
      <c r="C1" s="4" t="s">
        <v>2</v>
      </c>
      <c r="D1" s="4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6" t="s">
        <v>11</v>
      </c>
      <c r="M1" s="6" t="s">
        <v>12</v>
      </c>
      <c r="N1" s="6" t="s">
        <v>13</v>
      </c>
      <c r="O1" s="6" t="s">
        <v>14</v>
      </c>
      <c r="P1" s="6" t="s">
        <v>15</v>
      </c>
      <c r="Q1" s="44" t="s">
        <v>16</v>
      </c>
      <c r="R1" s="44" t="s">
        <v>17</v>
      </c>
      <c r="S1" s="7" t="s">
        <v>18</v>
      </c>
    </row>
    <row r="2" spans="1:19" x14ac:dyDescent="0.3">
      <c r="A2" s="31" t="s">
        <v>19</v>
      </c>
      <c r="B2" s="14" t="s">
        <v>20</v>
      </c>
      <c r="C2" s="14" t="s">
        <v>21</v>
      </c>
      <c r="D2" s="14" t="s">
        <v>22</v>
      </c>
      <c r="E2" s="11"/>
      <c r="F2" s="11"/>
      <c r="G2" s="11">
        <v>2</v>
      </c>
      <c r="H2" s="11">
        <v>20</v>
      </c>
      <c r="I2" s="11"/>
      <c r="J2" s="11"/>
      <c r="K2" s="22">
        <f>F2+H2+J2</f>
        <v>20</v>
      </c>
      <c r="L2" s="12"/>
      <c r="M2" s="12"/>
      <c r="N2" s="12"/>
      <c r="O2" s="12"/>
      <c r="P2" s="12"/>
      <c r="Q2" s="45">
        <v>1</v>
      </c>
      <c r="R2" s="46">
        <v>25</v>
      </c>
      <c r="S2" s="34">
        <f>K2+P2+R2</f>
        <v>45</v>
      </c>
    </row>
    <row r="3" spans="1:19" x14ac:dyDescent="0.3">
      <c r="A3" s="31" t="s">
        <v>23</v>
      </c>
      <c r="B3" s="14" t="s">
        <v>24</v>
      </c>
      <c r="C3" s="14" t="s">
        <v>21</v>
      </c>
      <c r="D3" s="14" t="s">
        <v>22</v>
      </c>
      <c r="E3" s="11"/>
      <c r="F3" s="11"/>
      <c r="G3" s="11">
        <v>1</v>
      </c>
      <c r="H3" s="11">
        <v>25</v>
      </c>
      <c r="I3" s="11"/>
      <c r="J3" s="11"/>
      <c r="K3" s="22">
        <f>F3+H3+J3</f>
        <v>25</v>
      </c>
      <c r="L3" s="12"/>
      <c r="M3" s="12"/>
      <c r="N3" s="12"/>
      <c r="O3" s="12"/>
      <c r="P3" s="12"/>
      <c r="Q3" s="45"/>
      <c r="R3" s="45"/>
      <c r="S3" s="68">
        <f>K3+P3+R3</f>
        <v>25</v>
      </c>
    </row>
    <row r="4" spans="1:19" x14ac:dyDescent="0.3">
      <c r="A4" s="31" t="s">
        <v>25</v>
      </c>
      <c r="B4" s="14" t="s">
        <v>26</v>
      </c>
      <c r="C4" s="14" t="s">
        <v>21</v>
      </c>
      <c r="D4" s="14" t="s">
        <v>22</v>
      </c>
      <c r="E4" s="11"/>
      <c r="F4" s="11"/>
      <c r="G4" s="11"/>
      <c r="H4" s="11"/>
      <c r="I4" s="11"/>
      <c r="J4" s="11"/>
      <c r="K4" s="22">
        <f t="shared" ref="K4" si="0">F4+H4+J4</f>
        <v>0</v>
      </c>
      <c r="L4" s="12">
        <v>1</v>
      </c>
      <c r="M4" s="12">
        <v>25</v>
      </c>
      <c r="N4" s="12"/>
      <c r="O4" s="12"/>
      <c r="P4" s="23">
        <v>25</v>
      </c>
      <c r="Q4" s="46"/>
      <c r="R4" s="46"/>
      <c r="S4" s="68">
        <f>K4+P4+R4</f>
        <v>25</v>
      </c>
    </row>
  </sheetData>
  <sortState xmlns:xlrd2="http://schemas.microsoft.com/office/spreadsheetml/2017/richdata2" ref="S3:S5">
    <sortCondition ref="S3:S5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E34688-AF07-43F5-9642-9E23BAE42476}">
  <dimension ref="A1:S17"/>
  <sheetViews>
    <sheetView workbookViewId="0">
      <selection activeCell="R19" sqref="R19"/>
    </sheetView>
  </sheetViews>
  <sheetFormatPr defaultRowHeight="14.4" x14ac:dyDescent="0.3"/>
  <cols>
    <col min="1" max="1" width="12.44140625" bestFit="1" customWidth="1"/>
    <col min="2" max="2" width="14" bestFit="1" customWidth="1"/>
    <col min="3" max="3" width="11.5546875" bestFit="1" customWidth="1"/>
    <col min="4" max="4" width="11" bestFit="1" customWidth="1"/>
    <col min="5" max="5" width="16.109375" bestFit="1" customWidth="1"/>
    <col min="6" max="6" width="16.88671875" bestFit="1" customWidth="1"/>
    <col min="7" max="7" width="16.109375" bestFit="1" customWidth="1"/>
    <col min="8" max="8" width="16.88671875" bestFit="1" customWidth="1"/>
    <col min="9" max="9" width="12.5546875" bestFit="1" customWidth="1"/>
    <col min="10" max="10" width="13.6640625" bestFit="1" customWidth="1"/>
    <col min="11" max="11" width="8.6640625" bestFit="1" customWidth="1"/>
    <col min="12" max="12" width="14.88671875" bestFit="1" customWidth="1"/>
    <col min="13" max="13" width="16.109375" bestFit="1" customWidth="1"/>
    <col min="14" max="14" width="15.44140625" bestFit="1" customWidth="1"/>
    <col min="15" max="15" width="15.6640625" bestFit="1" customWidth="1"/>
    <col min="16" max="16" width="8.33203125" bestFit="1" customWidth="1"/>
    <col min="17" max="17" width="13.6640625" bestFit="1" customWidth="1"/>
    <col min="18" max="18" width="15.109375" bestFit="1" customWidth="1"/>
    <col min="19" max="19" width="26.44140625" bestFit="1" customWidth="1"/>
  </cols>
  <sheetData>
    <row r="1" spans="1:19" x14ac:dyDescent="0.3">
      <c r="A1" s="4" t="s">
        <v>0</v>
      </c>
      <c r="B1" s="4" t="s">
        <v>1</v>
      </c>
      <c r="C1" s="4" t="s">
        <v>2</v>
      </c>
      <c r="D1" s="4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6" t="s">
        <v>11</v>
      </c>
      <c r="M1" s="6" t="s">
        <v>12</v>
      </c>
      <c r="N1" s="6" t="s">
        <v>13</v>
      </c>
      <c r="O1" s="6" t="s">
        <v>14</v>
      </c>
      <c r="P1" s="6" t="s">
        <v>15</v>
      </c>
      <c r="Q1" s="44" t="s">
        <v>16</v>
      </c>
      <c r="R1" s="44" t="s">
        <v>27</v>
      </c>
      <c r="S1" s="7" t="s">
        <v>18</v>
      </c>
    </row>
    <row r="2" spans="1:19" x14ac:dyDescent="0.3">
      <c r="A2" s="1" t="s">
        <v>28</v>
      </c>
      <c r="B2" s="1" t="s">
        <v>29</v>
      </c>
      <c r="C2" s="1" t="s">
        <v>21</v>
      </c>
      <c r="D2" s="1" t="s">
        <v>22</v>
      </c>
      <c r="E2" s="2">
        <v>2</v>
      </c>
      <c r="F2" s="2">
        <v>20</v>
      </c>
      <c r="G2" s="11">
        <v>7</v>
      </c>
      <c r="H2" s="11">
        <v>8</v>
      </c>
      <c r="I2" s="11"/>
      <c r="J2" s="11"/>
      <c r="K2" s="22">
        <f t="shared" ref="K2:K16" si="0">F2+H2+J2</f>
        <v>28</v>
      </c>
      <c r="L2" s="3">
        <v>2</v>
      </c>
      <c r="M2" s="3">
        <v>20</v>
      </c>
      <c r="N2" s="3"/>
      <c r="O2" s="3"/>
      <c r="P2" s="40">
        <v>20</v>
      </c>
      <c r="Q2" s="82">
        <v>1</v>
      </c>
      <c r="R2" s="44">
        <v>25</v>
      </c>
      <c r="S2" s="34">
        <f t="shared" ref="S2:S16" si="1">SUM(K2+M2+R2)</f>
        <v>73</v>
      </c>
    </row>
    <row r="3" spans="1:19" x14ac:dyDescent="0.3">
      <c r="A3" s="31" t="s">
        <v>30</v>
      </c>
      <c r="B3" s="14" t="s">
        <v>31</v>
      </c>
      <c r="C3" s="14" t="s">
        <v>21</v>
      </c>
      <c r="D3" s="14" t="s">
        <v>22</v>
      </c>
      <c r="E3" s="11">
        <v>3</v>
      </c>
      <c r="F3" s="11">
        <v>17</v>
      </c>
      <c r="G3" s="11">
        <v>1</v>
      </c>
      <c r="H3" s="11">
        <v>25</v>
      </c>
      <c r="I3" s="11"/>
      <c r="J3" s="11"/>
      <c r="K3" s="22">
        <f t="shared" si="0"/>
        <v>42</v>
      </c>
      <c r="L3" s="12">
        <v>5</v>
      </c>
      <c r="M3" s="12">
        <v>12</v>
      </c>
      <c r="N3" s="12"/>
      <c r="O3" s="12"/>
      <c r="P3" s="39">
        <f>SUM(M3+O3)</f>
        <v>12</v>
      </c>
      <c r="Q3" s="46">
        <v>12</v>
      </c>
      <c r="R3" s="46">
        <v>1</v>
      </c>
      <c r="S3" s="85">
        <f t="shared" si="1"/>
        <v>55</v>
      </c>
    </row>
    <row r="4" spans="1:19" x14ac:dyDescent="0.3">
      <c r="A4" s="31" t="s">
        <v>32</v>
      </c>
      <c r="B4" s="14" t="s">
        <v>33</v>
      </c>
      <c r="C4" s="14" t="s">
        <v>21</v>
      </c>
      <c r="D4" s="14" t="s">
        <v>22</v>
      </c>
      <c r="E4" s="11">
        <v>6</v>
      </c>
      <c r="F4" s="11">
        <v>10</v>
      </c>
      <c r="G4" s="11">
        <v>6</v>
      </c>
      <c r="H4" s="11">
        <v>10</v>
      </c>
      <c r="I4" s="11"/>
      <c r="J4" s="11"/>
      <c r="K4" s="22">
        <f t="shared" si="0"/>
        <v>20</v>
      </c>
      <c r="L4" s="12"/>
      <c r="M4" s="12"/>
      <c r="N4" s="12"/>
      <c r="O4" s="12"/>
      <c r="P4" s="41"/>
      <c r="Q4" s="45">
        <v>4</v>
      </c>
      <c r="R4" s="46">
        <v>14</v>
      </c>
      <c r="S4" s="69">
        <f t="shared" si="1"/>
        <v>34</v>
      </c>
    </row>
    <row r="5" spans="1:19" x14ac:dyDescent="0.3">
      <c r="A5" s="31" t="s">
        <v>34</v>
      </c>
      <c r="B5" s="14" t="s">
        <v>35</v>
      </c>
      <c r="C5" s="14" t="s">
        <v>21</v>
      </c>
      <c r="D5" s="14" t="s">
        <v>22</v>
      </c>
      <c r="E5" s="11"/>
      <c r="F5" s="11"/>
      <c r="G5" s="11">
        <v>5</v>
      </c>
      <c r="H5" s="11">
        <v>12</v>
      </c>
      <c r="I5" s="11"/>
      <c r="J5" s="11"/>
      <c r="K5" s="22">
        <f t="shared" si="0"/>
        <v>12</v>
      </c>
      <c r="L5" s="12"/>
      <c r="M5" s="12"/>
      <c r="N5" s="12"/>
      <c r="O5" s="12"/>
      <c r="P5" s="12"/>
      <c r="Q5" s="45">
        <v>2</v>
      </c>
      <c r="R5" s="46">
        <v>20</v>
      </c>
      <c r="S5" s="24">
        <f t="shared" si="1"/>
        <v>32</v>
      </c>
    </row>
    <row r="6" spans="1:19" x14ac:dyDescent="0.3">
      <c r="A6" s="31" t="s">
        <v>36</v>
      </c>
      <c r="B6" s="14" t="s">
        <v>37</v>
      </c>
      <c r="C6" s="14" t="s">
        <v>21</v>
      </c>
      <c r="D6" s="14" t="s">
        <v>22</v>
      </c>
      <c r="E6" s="11"/>
      <c r="F6" s="11"/>
      <c r="G6" s="11">
        <v>3</v>
      </c>
      <c r="H6" s="11">
        <v>17</v>
      </c>
      <c r="I6" s="11"/>
      <c r="J6" s="11"/>
      <c r="K6" s="22">
        <f t="shared" si="0"/>
        <v>17</v>
      </c>
      <c r="L6" s="12"/>
      <c r="M6" s="12"/>
      <c r="N6" s="12"/>
      <c r="O6" s="12"/>
      <c r="P6" s="12"/>
      <c r="Q6" s="45">
        <v>5</v>
      </c>
      <c r="R6" s="46">
        <v>12</v>
      </c>
      <c r="S6" s="24">
        <f t="shared" si="1"/>
        <v>29</v>
      </c>
    </row>
    <row r="7" spans="1:19" x14ac:dyDescent="0.3">
      <c r="A7" s="31" t="s">
        <v>38</v>
      </c>
      <c r="B7" s="14" t="s">
        <v>39</v>
      </c>
      <c r="C7" s="14" t="s">
        <v>21</v>
      </c>
      <c r="D7" s="14" t="s">
        <v>22</v>
      </c>
      <c r="E7" s="11">
        <v>7</v>
      </c>
      <c r="F7" s="11">
        <v>8</v>
      </c>
      <c r="G7" s="11">
        <v>2</v>
      </c>
      <c r="H7" s="11">
        <v>20</v>
      </c>
      <c r="I7" s="11"/>
      <c r="J7" s="11"/>
      <c r="K7" s="22">
        <f t="shared" si="0"/>
        <v>28</v>
      </c>
      <c r="L7" s="12"/>
      <c r="M7" s="12"/>
      <c r="N7" s="12"/>
      <c r="O7" s="12"/>
      <c r="P7" s="41"/>
      <c r="Q7" s="48">
        <v>11</v>
      </c>
      <c r="R7" s="47">
        <v>2</v>
      </c>
      <c r="S7" s="24">
        <f t="shared" si="1"/>
        <v>30</v>
      </c>
    </row>
    <row r="8" spans="1:19" x14ac:dyDescent="0.3">
      <c r="A8" s="32" t="s">
        <v>40</v>
      </c>
      <c r="B8" s="15" t="s">
        <v>41</v>
      </c>
      <c r="C8" s="15" t="s">
        <v>21</v>
      </c>
      <c r="D8" s="15" t="s">
        <v>22</v>
      </c>
      <c r="E8" s="25">
        <v>8</v>
      </c>
      <c r="F8" s="25">
        <v>6</v>
      </c>
      <c r="G8" s="25"/>
      <c r="H8" s="42"/>
      <c r="I8" s="11"/>
      <c r="J8" s="11"/>
      <c r="K8" s="22">
        <f t="shared" si="0"/>
        <v>6</v>
      </c>
      <c r="L8" s="26"/>
      <c r="M8" s="26"/>
      <c r="N8" s="26"/>
      <c r="O8" s="26"/>
      <c r="P8" s="80"/>
      <c r="Q8" s="79">
        <v>3</v>
      </c>
      <c r="R8" s="67">
        <v>17</v>
      </c>
      <c r="S8" s="24">
        <f t="shared" si="1"/>
        <v>23</v>
      </c>
    </row>
    <row r="9" spans="1:19" x14ac:dyDescent="0.3">
      <c r="A9" s="32" t="s">
        <v>42</v>
      </c>
      <c r="B9" s="15" t="s">
        <v>43</v>
      </c>
      <c r="C9" s="15" t="s">
        <v>21</v>
      </c>
      <c r="D9" s="15" t="s">
        <v>22</v>
      </c>
      <c r="E9" s="25"/>
      <c r="F9" s="25"/>
      <c r="G9" s="25"/>
      <c r="H9" s="42"/>
      <c r="I9" s="11"/>
      <c r="J9" s="11"/>
      <c r="K9" s="22">
        <f t="shared" si="0"/>
        <v>0</v>
      </c>
      <c r="L9" s="26">
        <v>3</v>
      </c>
      <c r="M9" s="26">
        <v>17</v>
      </c>
      <c r="N9" s="26"/>
      <c r="O9" s="26"/>
      <c r="P9" s="84">
        <f>SUM(M9+O9)</f>
        <v>17</v>
      </c>
      <c r="Q9" s="67"/>
      <c r="R9" s="67"/>
      <c r="S9" s="24">
        <f t="shared" si="1"/>
        <v>17</v>
      </c>
    </row>
    <row r="10" spans="1:19" x14ac:dyDescent="0.3">
      <c r="A10" s="32" t="s">
        <v>44</v>
      </c>
      <c r="B10" s="15" t="s">
        <v>45</v>
      </c>
      <c r="C10" s="15" t="s">
        <v>21</v>
      </c>
      <c r="D10" s="15" t="s">
        <v>22</v>
      </c>
      <c r="E10" s="25"/>
      <c r="F10" s="25"/>
      <c r="G10" s="25">
        <v>4</v>
      </c>
      <c r="H10" s="42">
        <v>14</v>
      </c>
      <c r="I10" s="11"/>
      <c r="J10" s="11"/>
      <c r="K10" s="22">
        <f t="shared" si="0"/>
        <v>14</v>
      </c>
      <c r="L10" s="26"/>
      <c r="M10" s="26"/>
      <c r="N10" s="26"/>
      <c r="O10" s="26"/>
      <c r="P10" s="80"/>
      <c r="Q10" s="79"/>
      <c r="R10" s="67"/>
      <c r="S10" s="24">
        <f t="shared" si="1"/>
        <v>14</v>
      </c>
    </row>
    <row r="11" spans="1:19" x14ac:dyDescent="0.3">
      <c r="A11" s="32" t="s">
        <v>46</v>
      </c>
      <c r="B11" s="15" t="s">
        <v>47</v>
      </c>
      <c r="C11" s="15" t="s">
        <v>21</v>
      </c>
      <c r="D11" s="15" t="s">
        <v>22</v>
      </c>
      <c r="E11" s="25"/>
      <c r="F11" s="25"/>
      <c r="G11" s="25">
        <v>11</v>
      </c>
      <c r="H11" s="42">
        <v>2</v>
      </c>
      <c r="I11" s="11"/>
      <c r="J11" s="11"/>
      <c r="K11" s="22">
        <f t="shared" si="0"/>
        <v>2</v>
      </c>
      <c r="L11" s="26">
        <v>8</v>
      </c>
      <c r="M11" s="26">
        <v>6</v>
      </c>
      <c r="N11" s="26"/>
      <c r="O11" s="26"/>
      <c r="P11" s="84">
        <f>SUM(M11+O11)</f>
        <v>6</v>
      </c>
      <c r="Q11" s="67"/>
      <c r="R11" s="67"/>
      <c r="S11" s="24">
        <f t="shared" si="1"/>
        <v>8</v>
      </c>
    </row>
    <row r="12" spans="1:19" x14ac:dyDescent="0.3">
      <c r="A12" s="33" t="s">
        <v>48</v>
      </c>
      <c r="B12" s="16" t="s">
        <v>49</v>
      </c>
      <c r="C12" s="16" t="s">
        <v>21</v>
      </c>
      <c r="D12" s="16" t="s">
        <v>22</v>
      </c>
      <c r="E12" s="27"/>
      <c r="F12" s="27"/>
      <c r="G12" s="27"/>
      <c r="H12" s="27"/>
      <c r="I12" s="27"/>
      <c r="J12" s="27"/>
      <c r="K12" s="22">
        <f t="shared" si="0"/>
        <v>0</v>
      </c>
      <c r="L12" s="28">
        <v>7</v>
      </c>
      <c r="M12" s="28">
        <v>8</v>
      </c>
      <c r="N12" s="28"/>
      <c r="O12" s="28"/>
      <c r="P12" s="56">
        <v>8</v>
      </c>
      <c r="Q12" s="81"/>
      <c r="R12" s="81"/>
      <c r="S12" s="24">
        <f t="shared" si="1"/>
        <v>8</v>
      </c>
    </row>
    <row r="13" spans="1:19" x14ac:dyDescent="0.3">
      <c r="A13" s="33" t="s">
        <v>50</v>
      </c>
      <c r="B13" s="16" t="s">
        <v>51</v>
      </c>
      <c r="C13" s="16" t="s">
        <v>21</v>
      </c>
      <c r="D13" s="16" t="s">
        <v>22</v>
      </c>
      <c r="E13" s="27"/>
      <c r="F13" s="27"/>
      <c r="G13" s="27">
        <v>8</v>
      </c>
      <c r="H13" s="27">
        <v>6</v>
      </c>
      <c r="I13" s="27"/>
      <c r="J13" s="27"/>
      <c r="K13" s="22">
        <f t="shared" si="0"/>
        <v>6</v>
      </c>
      <c r="L13" s="28"/>
      <c r="M13" s="28"/>
      <c r="N13" s="28"/>
      <c r="O13" s="28"/>
      <c r="P13" s="28"/>
      <c r="Q13" s="48"/>
      <c r="R13" s="47"/>
      <c r="S13" s="24">
        <f t="shared" si="1"/>
        <v>6</v>
      </c>
    </row>
    <row r="14" spans="1:19" x14ac:dyDescent="0.3">
      <c r="A14" s="33" t="s">
        <v>52</v>
      </c>
      <c r="B14" s="16" t="s">
        <v>53</v>
      </c>
      <c r="C14" s="16" t="s">
        <v>21</v>
      </c>
      <c r="D14" s="16" t="s">
        <v>22</v>
      </c>
      <c r="E14" s="27"/>
      <c r="F14" s="27"/>
      <c r="G14" s="27">
        <v>9</v>
      </c>
      <c r="H14" s="27">
        <v>4</v>
      </c>
      <c r="I14" s="27"/>
      <c r="J14" s="27"/>
      <c r="K14" s="22">
        <f t="shared" si="0"/>
        <v>4</v>
      </c>
      <c r="L14" s="28"/>
      <c r="M14" s="28"/>
      <c r="N14" s="28"/>
      <c r="O14" s="28"/>
      <c r="P14" s="28"/>
      <c r="Q14" s="48"/>
      <c r="R14" s="47"/>
      <c r="S14" s="24">
        <f t="shared" si="1"/>
        <v>4</v>
      </c>
    </row>
    <row r="15" spans="1:19" x14ac:dyDescent="0.3">
      <c r="A15" s="33" t="s">
        <v>54</v>
      </c>
      <c r="B15" s="16" t="s">
        <v>55</v>
      </c>
      <c r="C15" s="16" t="s">
        <v>21</v>
      </c>
      <c r="D15" s="16" t="s">
        <v>22</v>
      </c>
      <c r="E15" s="27"/>
      <c r="F15" s="27"/>
      <c r="G15" s="27">
        <v>10</v>
      </c>
      <c r="H15" s="27">
        <v>3</v>
      </c>
      <c r="I15" s="27"/>
      <c r="J15" s="27"/>
      <c r="K15" s="53">
        <f t="shared" si="0"/>
        <v>3</v>
      </c>
      <c r="L15" s="28"/>
      <c r="M15" s="28"/>
      <c r="N15" s="28"/>
      <c r="O15" s="28"/>
      <c r="P15" s="28"/>
      <c r="Q15" s="48"/>
      <c r="R15" s="47"/>
      <c r="S15" s="24">
        <f t="shared" si="1"/>
        <v>3</v>
      </c>
    </row>
    <row r="16" spans="1:19" x14ac:dyDescent="0.3">
      <c r="A16" s="32" t="s">
        <v>56</v>
      </c>
      <c r="B16" s="15" t="s">
        <v>57</v>
      </c>
      <c r="C16" s="15" t="s">
        <v>21</v>
      </c>
      <c r="D16" s="15" t="s">
        <v>22</v>
      </c>
      <c r="E16" s="25">
        <v>9</v>
      </c>
      <c r="F16" s="25">
        <v>2</v>
      </c>
      <c r="G16" s="25"/>
      <c r="H16" s="25"/>
      <c r="I16" s="25"/>
      <c r="J16" s="25"/>
      <c r="K16" s="83">
        <f t="shared" si="0"/>
        <v>2</v>
      </c>
      <c r="L16" s="26"/>
      <c r="M16" s="26"/>
      <c r="N16" s="26"/>
      <c r="O16" s="26"/>
      <c r="P16" s="26"/>
      <c r="Q16" s="79"/>
      <c r="R16" s="67"/>
      <c r="S16" s="24">
        <f t="shared" si="1"/>
        <v>2</v>
      </c>
    </row>
    <row r="17" spans="1:1" x14ac:dyDescent="0.3">
      <c r="A17" s="36"/>
    </row>
  </sheetData>
  <autoFilter ref="A1:S1" xr:uid="{EAE34688-AF07-43F5-9642-9E23BAE42476}">
    <sortState xmlns:xlrd2="http://schemas.microsoft.com/office/spreadsheetml/2017/richdata2" ref="A2:S17">
      <sortCondition descending="1" ref="S1"/>
    </sortState>
  </autoFilter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DD9FBE-A5C7-4AC6-AD16-786BEEAF9066}">
  <dimension ref="A1:S5"/>
  <sheetViews>
    <sheetView workbookViewId="0">
      <selection activeCell="P8" sqref="P8"/>
    </sheetView>
  </sheetViews>
  <sheetFormatPr defaultRowHeight="14.4" x14ac:dyDescent="0.3"/>
  <cols>
    <col min="1" max="1" width="12.44140625" bestFit="1" customWidth="1"/>
    <col min="2" max="2" width="14" bestFit="1" customWidth="1"/>
    <col min="3" max="3" width="11.5546875" bestFit="1" customWidth="1"/>
    <col min="5" max="5" width="16.109375" bestFit="1" customWidth="1"/>
    <col min="6" max="6" width="16.88671875" bestFit="1" customWidth="1"/>
    <col min="7" max="7" width="16.109375" bestFit="1" customWidth="1"/>
    <col min="8" max="8" width="16.88671875" bestFit="1" customWidth="1"/>
    <col min="9" max="10" width="16.88671875" customWidth="1"/>
    <col min="11" max="11" width="8.6640625" bestFit="1" customWidth="1"/>
    <col min="12" max="12" width="14.88671875" bestFit="1" customWidth="1"/>
    <col min="13" max="13" width="16.109375" bestFit="1" customWidth="1"/>
    <col min="14" max="14" width="15.44140625" bestFit="1" customWidth="1"/>
    <col min="15" max="15" width="15.6640625" bestFit="1" customWidth="1"/>
    <col min="16" max="16" width="8.33203125" bestFit="1" customWidth="1"/>
    <col min="17" max="17" width="13.6640625" bestFit="1" customWidth="1"/>
    <col min="18" max="18" width="14.88671875" bestFit="1" customWidth="1"/>
    <col min="19" max="19" width="23.109375" bestFit="1" customWidth="1"/>
  </cols>
  <sheetData>
    <row r="1" spans="1:19" x14ac:dyDescent="0.3">
      <c r="A1" s="4" t="s">
        <v>0</v>
      </c>
      <c r="B1" s="4" t="s">
        <v>1</v>
      </c>
      <c r="C1" s="4" t="s">
        <v>2</v>
      </c>
      <c r="D1" s="4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6" t="s">
        <v>11</v>
      </c>
      <c r="M1" s="6" t="s">
        <v>12</v>
      </c>
      <c r="N1" s="6" t="s">
        <v>13</v>
      </c>
      <c r="O1" s="6" t="s">
        <v>14</v>
      </c>
      <c r="P1" s="6" t="s">
        <v>15</v>
      </c>
      <c r="Q1" s="44" t="s">
        <v>16</v>
      </c>
      <c r="R1" s="44" t="s">
        <v>58</v>
      </c>
      <c r="S1" s="7" t="s">
        <v>18</v>
      </c>
    </row>
    <row r="2" spans="1:19" x14ac:dyDescent="0.3">
      <c r="A2" s="37" t="s">
        <v>59</v>
      </c>
      <c r="B2" s="10" t="s">
        <v>60</v>
      </c>
      <c r="C2" s="10" t="s">
        <v>61</v>
      </c>
      <c r="D2" s="10" t="s">
        <v>22</v>
      </c>
      <c r="E2" s="11">
        <v>1</v>
      </c>
      <c r="F2" s="11">
        <v>25</v>
      </c>
      <c r="G2" s="11">
        <v>1</v>
      </c>
      <c r="H2" s="11">
        <v>25</v>
      </c>
      <c r="I2" s="11"/>
      <c r="J2" s="11"/>
      <c r="K2" s="22">
        <f>F2+H2+J2</f>
        <v>50</v>
      </c>
      <c r="L2" s="12"/>
      <c r="M2" s="12"/>
      <c r="N2" s="12"/>
      <c r="O2" s="12"/>
      <c r="P2" s="23">
        <f>SUM(M2+O2)</f>
        <v>0</v>
      </c>
      <c r="Q2" s="46">
        <v>1</v>
      </c>
      <c r="R2" s="46">
        <v>25</v>
      </c>
      <c r="S2" s="34">
        <f>SUM(K2+P2+R2)</f>
        <v>75</v>
      </c>
    </row>
    <row r="3" spans="1:19" x14ac:dyDescent="0.3">
      <c r="A3" s="37" t="s">
        <v>62</v>
      </c>
      <c r="B3" s="10" t="s">
        <v>63</v>
      </c>
      <c r="C3" s="10" t="s">
        <v>61</v>
      </c>
      <c r="D3" s="10" t="s">
        <v>22</v>
      </c>
      <c r="E3" s="11">
        <v>2</v>
      </c>
      <c r="F3" s="11">
        <v>20</v>
      </c>
      <c r="G3" s="11">
        <v>2</v>
      </c>
      <c r="H3" s="11">
        <v>20</v>
      </c>
      <c r="I3" s="11"/>
      <c r="J3" s="11"/>
      <c r="K3" s="22">
        <f t="shared" ref="K3:K5" si="0">F3+H3+J3</f>
        <v>40</v>
      </c>
      <c r="L3" s="12">
        <v>2</v>
      </c>
      <c r="M3" s="12">
        <v>20</v>
      </c>
      <c r="N3" s="12"/>
      <c r="O3" s="12"/>
      <c r="P3" s="23">
        <f>SUM(M3+O3)</f>
        <v>20</v>
      </c>
      <c r="Q3" s="46"/>
      <c r="R3" s="46"/>
      <c r="S3" s="35">
        <f t="shared" ref="S3:S5" si="1">SUM(K3+P3+R3)</f>
        <v>60</v>
      </c>
    </row>
    <row r="4" spans="1:19" x14ac:dyDescent="0.3">
      <c r="A4" s="37" t="s">
        <v>64</v>
      </c>
      <c r="B4" s="10" t="s">
        <v>65</v>
      </c>
      <c r="C4" s="10" t="s">
        <v>61</v>
      </c>
      <c r="D4" s="10" t="s">
        <v>22</v>
      </c>
      <c r="E4" s="11">
        <v>2</v>
      </c>
      <c r="F4" s="11">
        <v>20</v>
      </c>
      <c r="G4" s="11"/>
      <c r="H4" s="11"/>
      <c r="I4" s="11"/>
      <c r="J4" s="11"/>
      <c r="K4" s="22">
        <f t="shared" si="0"/>
        <v>20</v>
      </c>
      <c r="L4" s="12"/>
      <c r="M4" s="12"/>
      <c r="N4" s="12"/>
      <c r="O4" s="12"/>
      <c r="P4" s="23">
        <f>SUM(M4+O4)</f>
        <v>0</v>
      </c>
      <c r="Q4" s="46"/>
      <c r="R4" s="46"/>
      <c r="S4" s="69">
        <f t="shared" si="1"/>
        <v>20</v>
      </c>
    </row>
    <row r="5" spans="1:19" x14ac:dyDescent="0.3">
      <c r="A5" s="38" t="s">
        <v>66</v>
      </c>
      <c r="B5" s="17" t="s">
        <v>67</v>
      </c>
      <c r="C5" s="17" t="s">
        <v>61</v>
      </c>
      <c r="D5" s="17" t="s">
        <v>22</v>
      </c>
      <c r="E5" s="25"/>
      <c r="F5" s="25"/>
      <c r="G5" s="25"/>
      <c r="H5" s="42"/>
      <c r="I5" s="11"/>
      <c r="J5" s="11"/>
      <c r="K5" s="22">
        <f t="shared" si="0"/>
        <v>0</v>
      </c>
      <c r="L5" s="26">
        <v>1</v>
      </c>
      <c r="M5" s="26">
        <v>25</v>
      </c>
      <c r="N5" s="26"/>
      <c r="O5" s="26"/>
      <c r="P5" s="23">
        <f>SUM(M5+O5)</f>
        <v>25</v>
      </c>
      <c r="Q5" s="46"/>
      <c r="R5" s="46"/>
      <c r="S5" s="24">
        <f t="shared" si="1"/>
        <v>25</v>
      </c>
    </row>
  </sheetData>
  <autoFilter ref="A1:S1" xr:uid="{82DD9FBE-A5C7-4AC6-AD16-786BEEAF9066}">
    <sortState xmlns:xlrd2="http://schemas.microsoft.com/office/spreadsheetml/2017/richdata2" ref="A2:S5">
      <sortCondition descending="1" ref="K1"/>
    </sortState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F9A809-FE8E-4BBF-88FF-FC1D9E9FE0D3}">
  <dimension ref="A1:S22"/>
  <sheetViews>
    <sheetView workbookViewId="0">
      <selection activeCell="U14" sqref="U14"/>
    </sheetView>
  </sheetViews>
  <sheetFormatPr defaultRowHeight="14.4" x14ac:dyDescent="0.3"/>
  <cols>
    <col min="1" max="1" width="12.44140625" bestFit="1" customWidth="1"/>
    <col min="2" max="2" width="14" bestFit="1" customWidth="1"/>
    <col min="3" max="3" width="11.5546875" bestFit="1" customWidth="1"/>
    <col min="4" max="4" width="11" bestFit="1" customWidth="1"/>
    <col min="5" max="5" width="16.109375" bestFit="1" customWidth="1"/>
    <col min="6" max="6" width="16.88671875" bestFit="1" customWidth="1"/>
    <col min="7" max="7" width="16.109375" bestFit="1" customWidth="1"/>
    <col min="8" max="8" width="16.88671875" bestFit="1" customWidth="1"/>
    <col min="9" max="9" width="12.5546875" bestFit="1" customWidth="1"/>
    <col min="10" max="10" width="13.6640625" bestFit="1" customWidth="1"/>
    <col min="11" max="11" width="9.44140625" customWidth="1"/>
    <col min="12" max="12" width="14.88671875" bestFit="1" customWidth="1"/>
    <col min="13" max="13" width="16.109375" bestFit="1" customWidth="1"/>
    <col min="14" max="14" width="15.44140625" bestFit="1" customWidth="1"/>
    <col min="15" max="15" width="15.6640625" bestFit="1" customWidth="1"/>
    <col min="16" max="16" width="9.44140625" customWidth="1"/>
    <col min="17" max="17" width="13.6640625" bestFit="1" customWidth="1"/>
    <col min="18" max="18" width="14.88671875" bestFit="1" customWidth="1"/>
    <col min="19" max="19" width="26.44140625" bestFit="1" customWidth="1"/>
  </cols>
  <sheetData>
    <row r="1" spans="1:19" x14ac:dyDescent="0.3">
      <c r="A1" s="4" t="s">
        <v>0</v>
      </c>
      <c r="B1" s="4" t="s">
        <v>1</v>
      </c>
      <c r="C1" s="4" t="s">
        <v>2</v>
      </c>
      <c r="D1" s="4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6" t="s">
        <v>11</v>
      </c>
      <c r="M1" s="6" t="s">
        <v>12</v>
      </c>
      <c r="N1" s="6" t="s">
        <v>13</v>
      </c>
      <c r="O1" s="6" t="s">
        <v>14</v>
      </c>
      <c r="P1" s="6" t="s">
        <v>15</v>
      </c>
      <c r="Q1" s="44" t="s">
        <v>16</v>
      </c>
      <c r="R1" s="44" t="s">
        <v>58</v>
      </c>
      <c r="S1" s="7" t="s">
        <v>18</v>
      </c>
    </row>
    <row r="2" spans="1:19" x14ac:dyDescent="0.3">
      <c r="A2" s="37" t="s">
        <v>42</v>
      </c>
      <c r="B2" s="10" t="s">
        <v>68</v>
      </c>
      <c r="C2" s="18" t="s">
        <v>61</v>
      </c>
      <c r="D2" s="10" t="s">
        <v>22</v>
      </c>
      <c r="E2" s="11">
        <v>2</v>
      </c>
      <c r="F2" s="11">
        <v>20</v>
      </c>
      <c r="G2" s="11">
        <v>1</v>
      </c>
      <c r="H2" s="11">
        <v>25</v>
      </c>
      <c r="I2" s="11"/>
      <c r="J2" s="11"/>
      <c r="K2" s="22">
        <f t="shared" ref="K2:K22" si="0">F2+H2+J2</f>
        <v>45</v>
      </c>
      <c r="L2" s="12"/>
      <c r="M2" s="12"/>
      <c r="N2" s="12"/>
      <c r="O2" s="12"/>
      <c r="P2" s="23">
        <f>SUM(M2+O2)</f>
        <v>0</v>
      </c>
      <c r="Q2" s="46">
        <v>1</v>
      </c>
      <c r="R2" s="46">
        <v>25</v>
      </c>
      <c r="S2" s="34">
        <f t="shared" ref="S2:S22" si="1">SUM(K2+P2+R2)</f>
        <v>70</v>
      </c>
    </row>
    <row r="3" spans="1:19" x14ac:dyDescent="0.3">
      <c r="A3" s="38" t="s">
        <v>69</v>
      </c>
      <c r="B3" s="17" t="s">
        <v>70</v>
      </c>
      <c r="C3" s="17" t="s">
        <v>61</v>
      </c>
      <c r="D3" s="17" t="s">
        <v>22</v>
      </c>
      <c r="E3" s="25">
        <v>4</v>
      </c>
      <c r="F3" s="25">
        <v>14</v>
      </c>
      <c r="G3" s="25">
        <v>3</v>
      </c>
      <c r="H3" s="42">
        <v>17</v>
      </c>
      <c r="I3" s="11"/>
      <c r="J3" s="11"/>
      <c r="K3" s="22">
        <f t="shared" si="0"/>
        <v>31</v>
      </c>
      <c r="L3" s="26"/>
      <c r="M3" s="26"/>
      <c r="N3" s="26"/>
      <c r="O3" s="26"/>
      <c r="P3" s="23">
        <f>SUM(M3+O3)</f>
        <v>0</v>
      </c>
      <c r="Q3" s="46">
        <v>3</v>
      </c>
      <c r="R3" s="46">
        <v>17</v>
      </c>
      <c r="S3" s="68">
        <f t="shared" si="1"/>
        <v>48</v>
      </c>
    </row>
    <row r="4" spans="1:19" x14ac:dyDescent="0.3">
      <c r="A4" s="86" t="s">
        <v>71</v>
      </c>
      <c r="B4" s="86" t="s">
        <v>72</v>
      </c>
      <c r="C4" s="86" t="s">
        <v>61</v>
      </c>
      <c r="D4" s="86" t="s">
        <v>22</v>
      </c>
      <c r="E4" s="51">
        <v>6</v>
      </c>
      <c r="F4" s="51">
        <v>10</v>
      </c>
      <c r="G4" s="51"/>
      <c r="H4" s="55"/>
      <c r="I4" s="2"/>
      <c r="J4" s="2"/>
      <c r="K4" s="22">
        <f t="shared" si="0"/>
        <v>10</v>
      </c>
      <c r="L4" s="64">
        <v>1</v>
      </c>
      <c r="M4" s="64">
        <v>25</v>
      </c>
      <c r="N4" s="64"/>
      <c r="O4" s="64"/>
      <c r="P4" s="6">
        <v>25</v>
      </c>
      <c r="Q4" s="44">
        <v>5</v>
      </c>
      <c r="R4" s="44">
        <v>12</v>
      </c>
      <c r="S4" s="69">
        <f t="shared" si="1"/>
        <v>47</v>
      </c>
    </row>
    <row r="5" spans="1:19" x14ac:dyDescent="0.3">
      <c r="A5" s="37" t="s">
        <v>73</v>
      </c>
      <c r="B5" s="10" t="s">
        <v>74</v>
      </c>
      <c r="C5" s="10" t="s">
        <v>61</v>
      </c>
      <c r="D5" s="10" t="s">
        <v>22</v>
      </c>
      <c r="E5" s="11"/>
      <c r="F5" s="11"/>
      <c r="G5" s="11">
        <v>2</v>
      </c>
      <c r="H5" s="11">
        <v>20</v>
      </c>
      <c r="I5" s="11"/>
      <c r="J5" s="11"/>
      <c r="K5" s="22">
        <f t="shared" si="0"/>
        <v>20</v>
      </c>
      <c r="L5" s="12">
        <v>2</v>
      </c>
      <c r="M5" s="12">
        <v>20</v>
      </c>
      <c r="N5" s="12"/>
      <c r="O5" s="12"/>
      <c r="P5" s="23">
        <f t="shared" ref="P5:P22" si="2">SUM(M5+O5)</f>
        <v>20</v>
      </c>
      <c r="Q5" s="46"/>
      <c r="R5" s="46"/>
      <c r="S5" s="24">
        <f t="shared" si="1"/>
        <v>40</v>
      </c>
    </row>
    <row r="6" spans="1:19" x14ac:dyDescent="0.3">
      <c r="A6" s="37" t="s">
        <v>75</v>
      </c>
      <c r="B6" s="10" t="s">
        <v>76</v>
      </c>
      <c r="C6" s="10" t="s">
        <v>61</v>
      </c>
      <c r="D6" s="10" t="s">
        <v>22</v>
      </c>
      <c r="E6" s="11"/>
      <c r="F6" s="11"/>
      <c r="G6" s="11"/>
      <c r="H6" s="11"/>
      <c r="I6" s="11"/>
      <c r="J6" s="11"/>
      <c r="K6" s="22">
        <f t="shared" si="0"/>
        <v>0</v>
      </c>
      <c r="L6" s="12">
        <v>3</v>
      </c>
      <c r="M6" s="12">
        <v>17</v>
      </c>
      <c r="N6" s="12"/>
      <c r="O6" s="12"/>
      <c r="P6" s="23">
        <f t="shared" si="2"/>
        <v>17</v>
      </c>
      <c r="Q6" s="46">
        <v>2</v>
      </c>
      <c r="R6" s="46">
        <v>20</v>
      </c>
      <c r="S6" s="24">
        <f t="shared" si="1"/>
        <v>37</v>
      </c>
    </row>
    <row r="7" spans="1:19" x14ac:dyDescent="0.3">
      <c r="A7" s="37" t="s">
        <v>77</v>
      </c>
      <c r="B7" s="10" t="s">
        <v>78</v>
      </c>
      <c r="C7" s="10" t="s">
        <v>61</v>
      </c>
      <c r="D7" s="10" t="s">
        <v>22</v>
      </c>
      <c r="E7" s="11">
        <v>1</v>
      </c>
      <c r="F7" s="11">
        <v>25</v>
      </c>
      <c r="G7" s="11"/>
      <c r="H7" s="11"/>
      <c r="I7" s="11"/>
      <c r="J7" s="11"/>
      <c r="K7" s="22">
        <f t="shared" si="0"/>
        <v>25</v>
      </c>
      <c r="L7" s="12"/>
      <c r="M7" s="12"/>
      <c r="N7" s="12"/>
      <c r="O7" s="12"/>
      <c r="P7" s="23">
        <f t="shared" si="2"/>
        <v>0</v>
      </c>
      <c r="Q7" s="46">
        <v>6</v>
      </c>
      <c r="R7" s="46">
        <v>10</v>
      </c>
      <c r="S7" s="24">
        <f t="shared" si="1"/>
        <v>35</v>
      </c>
    </row>
    <row r="8" spans="1:19" x14ac:dyDescent="0.3">
      <c r="A8" s="37" t="s">
        <v>79</v>
      </c>
      <c r="B8" s="10" t="s">
        <v>80</v>
      </c>
      <c r="C8" s="10" t="s">
        <v>61</v>
      </c>
      <c r="D8" s="10" t="s">
        <v>22</v>
      </c>
      <c r="E8" s="11">
        <v>4</v>
      </c>
      <c r="F8" s="11">
        <v>7</v>
      </c>
      <c r="G8" s="11">
        <v>5</v>
      </c>
      <c r="H8" s="11">
        <v>12</v>
      </c>
      <c r="I8" s="11"/>
      <c r="J8" s="11"/>
      <c r="K8" s="22">
        <f t="shared" si="0"/>
        <v>19</v>
      </c>
      <c r="L8" s="12">
        <v>4</v>
      </c>
      <c r="M8" s="12">
        <v>7</v>
      </c>
      <c r="N8" s="12"/>
      <c r="O8" s="12"/>
      <c r="P8" s="23">
        <f t="shared" si="2"/>
        <v>7</v>
      </c>
      <c r="Q8" s="46">
        <v>11</v>
      </c>
      <c r="R8" s="46">
        <v>2</v>
      </c>
      <c r="S8" s="24">
        <f t="shared" si="1"/>
        <v>28</v>
      </c>
    </row>
    <row r="9" spans="1:19" x14ac:dyDescent="0.3">
      <c r="A9" s="37" t="s">
        <v>81</v>
      </c>
      <c r="B9" s="10" t="s">
        <v>82</v>
      </c>
      <c r="C9" s="10" t="s">
        <v>61</v>
      </c>
      <c r="D9" s="10" t="s">
        <v>22</v>
      </c>
      <c r="E9" s="11">
        <v>5</v>
      </c>
      <c r="F9" s="11">
        <v>12</v>
      </c>
      <c r="G9" s="11">
        <v>6</v>
      </c>
      <c r="H9" s="11">
        <v>10</v>
      </c>
      <c r="I9" s="11"/>
      <c r="J9" s="11"/>
      <c r="K9" s="22">
        <f t="shared" si="0"/>
        <v>22</v>
      </c>
      <c r="L9" s="12"/>
      <c r="M9" s="12"/>
      <c r="N9" s="12"/>
      <c r="O9" s="12"/>
      <c r="P9" s="23">
        <f t="shared" si="2"/>
        <v>0</v>
      </c>
      <c r="Q9" s="46">
        <v>9</v>
      </c>
      <c r="R9" s="46">
        <v>4</v>
      </c>
      <c r="S9" s="24">
        <f t="shared" si="1"/>
        <v>26</v>
      </c>
    </row>
    <row r="10" spans="1:19" x14ac:dyDescent="0.3">
      <c r="A10" s="37" t="s">
        <v>83</v>
      </c>
      <c r="B10" s="10" t="s">
        <v>84</v>
      </c>
      <c r="C10" s="10" t="s">
        <v>61</v>
      </c>
      <c r="D10" s="10" t="s">
        <v>22</v>
      </c>
      <c r="E10" s="11"/>
      <c r="F10" s="11"/>
      <c r="G10" s="11">
        <v>4</v>
      </c>
      <c r="H10" s="11">
        <v>14</v>
      </c>
      <c r="I10" s="11"/>
      <c r="J10" s="11"/>
      <c r="K10" s="22">
        <f t="shared" si="0"/>
        <v>14</v>
      </c>
      <c r="L10" s="12">
        <v>5</v>
      </c>
      <c r="M10" s="12">
        <v>12</v>
      </c>
      <c r="N10" s="12"/>
      <c r="O10" s="12"/>
      <c r="P10" s="23">
        <f t="shared" si="2"/>
        <v>12</v>
      </c>
      <c r="Q10" s="46"/>
      <c r="R10" s="46"/>
      <c r="S10" s="24">
        <f t="shared" si="1"/>
        <v>26</v>
      </c>
    </row>
    <row r="11" spans="1:19" x14ac:dyDescent="0.3">
      <c r="A11" s="37" t="s">
        <v>85</v>
      </c>
      <c r="B11" s="10" t="s">
        <v>86</v>
      </c>
      <c r="C11" s="10" t="s">
        <v>61</v>
      </c>
      <c r="D11" s="10" t="s">
        <v>22</v>
      </c>
      <c r="E11" s="11">
        <v>2</v>
      </c>
      <c r="F11" s="11">
        <v>20</v>
      </c>
      <c r="G11" s="11"/>
      <c r="H11" s="11"/>
      <c r="I11" s="11"/>
      <c r="J11" s="11"/>
      <c r="K11" s="22">
        <f t="shared" si="0"/>
        <v>20</v>
      </c>
      <c r="L11" s="12"/>
      <c r="M11" s="12"/>
      <c r="N11" s="12"/>
      <c r="O11" s="12"/>
      <c r="P11" s="23">
        <f t="shared" si="2"/>
        <v>0</v>
      </c>
      <c r="Q11" s="46"/>
      <c r="R11" s="46"/>
      <c r="S11" s="24">
        <f t="shared" si="1"/>
        <v>20</v>
      </c>
    </row>
    <row r="12" spans="1:19" x14ac:dyDescent="0.3">
      <c r="A12" s="37" t="s">
        <v>87</v>
      </c>
      <c r="B12" s="10" t="s">
        <v>88</v>
      </c>
      <c r="C12" s="10" t="s">
        <v>61</v>
      </c>
      <c r="D12" s="10" t="s">
        <v>22</v>
      </c>
      <c r="E12" s="11"/>
      <c r="F12" s="11"/>
      <c r="G12" s="11">
        <v>8</v>
      </c>
      <c r="H12" s="11">
        <v>6</v>
      </c>
      <c r="I12" s="11"/>
      <c r="J12" s="11"/>
      <c r="K12" s="22">
        <f t="shared" si="0"/>
        <v>6</v>
      </c>
      <c r="L12" s="12"/>
      <c r="M12" s="12"/>
      <c r="N12" s="12"/>
      <c r="O12" s="12"/>
      <c r="P12" s="23">
        <f t="shared" si="2"/>
        <v>0</v>
      </c>
      <c r="Q12" s="46">
        <v>4</v>
      </c>
      <c r="R12" s="46">
        <v>14</v>
      </c>
      <c r="S12" s="24">
        <f t="shared" si="1"/>
        <v>20</v>
      </c>
    </row>
    <row r="13" spans="1:19" x14ac:dyDescent="0.3">
      <c r="A13" s="37" t="s">
        <v>89</v>
      </c>
      <c r="B13" s="10" t="s">
        <v>90</v>
      </c>
      <c r="C13" s="10" t="s">
        <v>61</v>
      </c>
      <c r="D13" s="10" t="s">
        <v>22</v>
      </c>
      <c r="E13" s="11"/>
      <c r="F13" s="11"/>
      <c r="G13" s="11">
        <v>7</v>
      </c>
      <c r="H13" s="11">
        <v>8</v>
      </c>
      <c r="I13" s="11"/>
      <c r="J13" s="11"/>
      <c r="K13" s="22">
        <f t="shared" si="0"/>
        <v>8</v>
      </c>
      <c r="L13" s="12"/>
      <c r="M13" s="12"/>
      <c r="N13" s="12"/>
      <c r="O13" s="12"/>
      <c r="P13" s="23">
        <f t="shared" si="2"/>
        <v>0</v>
      </c>
      <c r="Q13" s="45">
        <v>6</v>
      </c>
      <c r="R13" s="46">
        <v>10</v>
      </c>
      <c r="S13" s="24">
        <f t="shared" si="1"/>
        <v>18</v>
      </c>
    </row>
    <row r="14" spans="1:19" x14ac:dyDescent="0.3">
      <c r="A14" s="37" t="s">
        <v>91</v>
      </c>
      <c r="B14" s="10" t="s">
        <v>92</v>
      </c>
      <c r="C14" s="10" t="s">
        <v>61</v>
      </c>
      <c r="D14" s="10" t="s">
        <v>22</v>
      </c>
      <c r="E14" s="11">
        <v>3</v>
      </c>
      <c r="F14" s="11">
        <v>17</v>
      </c>
      <c r="G14" s="11"/>
      <c r="H14" s="11"/>
      <c r="I14" s="11"/>
      <c r="J14" s="11"/>
      <c r="K14" s="22">
        <f t="shared" si="0"/>
        <v>17</v>
      </c>
      <c r="L14" s="12"/>
      <c r="M14" s="12"/>
      <c r="N14" s="12"/>
      <c r="O14" s="12"/>
      <c r="P14" s="23">
        <f t="shared" si="2"/>
        <v>0</v>
      </c>
      <c r="Q14" s="46"/>
      <c r="R14" s="46"/>
      <c r="S14" s="24">
        <f t="shared" si="1"/>
        <v>17</v>
      </c>
    </row>
    <row r="15" spans="1:19" x14ac:dyDescent="0.3">
      <c r="A15" s="37" t="s">
        <v>93</v>
      </c>
      <c r="B15" s="10" t="s">
        <v>94</v>
      </c>
      <c r="C15" s="10" t="s">
        <v>61</v>
      </c>
      <c r="D15" s="10" t="s">
        <v>22</v>
      </c>
      <c r="E15" s="11"/>
      <c r="F15" s="11"/>
      <c r="G15" s="11"/>
      <c r="H15" s="11"/>
      <c r="I15" s="11"/>
      <c r="J15" s="11"/>
      <c r="K15" s="22">
        <f t="shared" si="0"/>
        <v>0</v>
      </c>
      <c r="L15" s="12">
        <v>4</v>
      </c>
      <c r="M15" s="12">
        <v>14</v>
      </c>
      <c r="N15" s="12"/>
      <c r="O15" s="12"/>
      <c r="P15" s="23">
        <f t="shared" si="2"/>
        <v>14</v>
      </c>
      <c r="Q15" s="46"/>
      <c r="R15" s="46"/>
      <c r="S15" s="24">
        <f t="shared" si="1"/>
        <v>14</v>
      </c>
    </row>
    <row r="16" spans="1:19" x14ac:dyDescent="0.3">
      <c r="A16" s="10" t="s">
        <v>95</v>
      </c>
      <c r="B16" s="10" t="s">
        <v>96</v>
      </c>
      <c r="C16" s="10" t="s">
        <v>61</v>
      </c>
      <c r="D16" s="10" t="s">
        <v>22</v>
      </c>
      <c r="E16" s="11"/>
      <c r="F16" s="11"/>
      <c r="G16" s="11"/>
      <c r="H16" s="11"/>
      <c r="I16" s="11"/>
      <c r="J16" s="11"/>
      <c r="K16" s="22">
        <f t="shared" si="0"/>
        <v>0</v>
      </c>
      <c r="L16" s="12">
        <v>1</v>
      </c>
      <c r="M16" s="12">
        <v>12</v>
      </c>
      <c r="N16" s="12"/>
      <c r="O16" s="12"/>
      <c r="P16" s="23">
        <f t="shared" si="2"/>
        <v>12</v>
      </c>
      <c r="Q16" s="46"/>
      <c r="R16" s="46"/>
      <c r="S16" s="24">
        <f t="shared" si="1"/>
        <v>12</v>
      </c>
    </row>
    <row r="17" spans="1:19" x14ac:dyDescent="0.3">
      <c r="A17" s="10" t="s">
        <v>97</v>
      </c>
      <c r="B17" s="10" t="s">
        <v>98</v>
      </c>
      <c r="C17" s="10" t="s">
        <v>61</v>
      </c>
      <c r="D17" s="10" t="s">
        <v>22</v>
      </c>
      <c r="E17" s="11"/>
      <c r="F17" s="11"/>
      <c r="G17" s="11"/>
      <c r="H17" s="11"/>
      <c r="I17" s="11"/>
      <c r="J17" s="11"/>
      <c r="K17" s="22">
        <f t="shared" si="0"/>
        <v>0</v>
      </c>
      <c r="L17" s="12">
        <v>6</v>
      </c>
      <c r="M17" s="12">
        <v>10</v>
      </c>
      <c r="N17" s="12"/>
      <c r="O17" s="12"/>
      <c r="P17" s="23">
        <f t="shared" si="2"/>
        <v>10</v>
      </c>
      <c r="Q17" s="46"/>
      <c r="R17" s="46"/>
      <c r="S17" s="24">
        <f t="shared" si="1"/>
        <v>10</v>
      </c>
    </row>
    <row r="18" spans="1:19" x14ac:dyDescent="0.3">
      <c r="A18" s="37" t="s">
        <v>99</v>
      </c>
      <c r="B18" s="10" t="s">
        <v>100</v>
      </c>
      <c r="C18" s="10" t="s">
        <v>61</v>
      </c>
      <c r="D18" s="10" t="s">
        <v>22</v>
      </c>
      <c r="E18" s="11">
        <v>7</v>
      </c>
      <c r="F18" s="11">
        <v>8</v>
      </c>
      <c r="G18" s="11"/>
      <c r="H18" s="11"/>
      <c r="I18" s="11"/>
      <c r="J18" s="11"/>
      <c r="K18" s="22">
        <f t="shared" si="0"/>
        <v>8</v>
      </c>
      <c r="L18" s="12"/>
      <c r="M18" s="12"/>
      <c r="N18" s="12"/>
      <c r="O18" s="12"/>
      <c r="P18" s="23">
        <f t="shared" si="2"/>
        <v>0</v>
      </c>
      <c r="Q18" s="46"/>
      <c r="R18" s="46"/>
      <c r="S18" s="24">
        <f t="shared" si="1"/>
        <v>8</v>
      </c>
    </row>
    <row r="19" spans="1:19" x14ac:dyDescent="0.3">
      <c r="A19" s="37" t="s">
        <v>101</v>
      </c>
      <c r="B19" s="10" t="s">
        <v>102</v>
      </c>
      <c r="C19" s="10" t="s">
        <v>61</v>
      </c>
      <c r="D19" s="10" t="s">
        <v>22</v>
      </c>
      <c r="E19" s="11">
        <v>9</v>
      </c>
      <c r="F19" s="11">
        <v>4</v>
      </c>
      <c r="G19" s="11"/>
      <c r="H19" s="11"/>
      <c r="I19" s="11"/>
      <c r="J19" s="11"/>
      <c r="K19" s="22">
        <f t="shared" si="0"/>
        <v>4</v>
      </c>
      <c r="L19" s="12"/>
      <c r="M19" s="12"/>
      <c r="N19" s="12"/>
      <c r="O19" s="12"/>
      <c r="P19" s="23">
        <f t="shared" si="2"/>
        <v>0</v>
      </c>
      <c r="Q19" s="46"/>
      <c r="R19" s="46"/>
      <c r="S19" s="24">
        <f t="shared" si="1"/>
        <v>4</v>
      </c>
    </row>
    <row r="20" spans="1:19" x14ac:dyDescent="0.3">
      <c r="A20" s="37" t="s">
        <v>101</v>
      </c>
      <c r="B20" s="10" t="s">
        <v>103</v>
      </c>
      <c r="C20" s="10" t="s">
        <v>61</v>
      </c>
      <c r="D20" s="10" t="s">
        <v>22</v>
      </c>
      <c r="E20" s="11"/>
      <c r="F20" s="11"/>
      <c r="G20" s="11">
        <v>9</v>
      </c>
      <c r="H20" s="11">
        <v>4</v>
      </c>
      <c r="I20" s="11"/>
      <c r="J20" s="11"/>
      <c r="K20" s="22">
        <f t="shared" si="0"/>
        <v>4</v>
      </c>
      <c r="L20" s="12"/>
      <c r="M20" s="12"/>
      <c r="N20" s="12"/>
      <c r="O20" s="12"/>
      <c r="P20" s="23">
        <f t="shared" si="2"/>
        <v>0</v>
      </c>
      <c r="Q20" s="46"/>
      <c r="R20" s="46"/>
      <c r="S20" s="24">
        <f t="shared" si="1"/>
        <v>4</v>
      </c>
    </row>
    <row r="21" spans="1:19" x14ac:dyDescent="0.3">
      <c r="A21" s="37" t="s">
        <v>56</v>
      </c>
      <c r="B21" s="10" t="s">
        <v>57</v>
      </c>
      <c r="C21" s="18" t="s">
        <v>61</v>
      </c>
      <c r="D21" s="10" t="s">
        <v>22</v>
      </c>
      <c r="E21" s="11"/>
      <c r="F21" s="11"/>
      <c r="G21" s="11">
        <v>10</v>
      </c>
      <c r="H21" s="11">
        <v>3</v>
      </c>
      <c r="I21" s="11"/>
      <c r="J21" s="11"/>
      <c r="K21" s="22">
        <f t="shared" si="0"/>
        <v>3</v>
      </c>
      <c r="L21" s="12"/>
      <c r="M21" s="12"/>
      <c r="N21" s="12"/>
      <c r="O21" s="12"/>
      <c r="P21" s="23">
        <f t="shared" si="2"/>
        <v>0</v>
      </c>
      <c r="Q21" s="46"/>
      <c r="R21" s="46"/>
      <c r="S21" s="24">
        <f t="shared" si="1"/>
        <v>3</v>
      </c>
    </row>
    <row r="22" spans="1:19" x14ac:dyDescent="0.3">
      <c r="A22" s="37" t="s">
        <v>104</v>
      </c>
      <c r="B22" s="10" t="s">
        <v>105</v>
      </c>
      <c r="C22" s="10" t="s">
        <v>61</v>
      </c>
      <c r="D22" s="10" t="s">
        <v>22</v>
      </c>
      <c r="E22" s="11">
        <v>12</v>
      </c>
      <c r="F22" s="11">
        <v>1</v>
      </c>
      <c r="G22" s="11"/>
      <c r="H22" s="11"/>
      <c r="I22" s="11"/>
      <c r="J22" s="11"/>
      <c r="K22" s="22">
        <f t="shared" si="0"/>
        <v>1</v>
      </c>
      <c r="L22" s="12"/>
      <c r="M22" s="12"/>
      <c r="N22" s="12"/>
      <c r="O22" s="12"/>
      <c r="P22" s="23">
        <f t="shared" si="2"/>
        <v>0</v>
      </c>
      <c r="Q22" s="46"/>
      <c r="R22" s="46"/>
      <c r="S22" s="24">
        <f t="shared" si="1"/>
        <v>1</v>
      </c>
    </row>
  </sheetData>
  <autoFilter ref="A1:S1" xr:uid="{3AF9A809-FE8E-4BBF-88FF-FC1D9E9FE0D3}">
    <sortState xmlns:xlrd2="http://schemas.microsoft.com/office/spreadsheetml/2017/richdata2" ref="A2:S22">
      <sortCondition descending="1" ref="S1"/>
    </sortState>
  </autoFilter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85AEE6-039F-47F3-A84C-DD7B9DAAB832}">
  <dimension ref="A1:S12"/>
  <sheetViews>
    <sheetView workbookViewId="0">
      <selection activeCell="B17" sqref="B17"/>
    </sheetView>
  </sheetViews>
  <sheetFormatPr defaultRowHeight="14.4" x14ac:dyDescent="0.3"/>
  <cols>
    <col min="1" max="1" width="12.44140625" bestFit="1" customWidth="1"/>
    <col min="2" max="2" width="14" bestFit="1" customWidth="1"/>
    <col min="4" max="4" width="11" bestFit="1" customWidth="1"/>
    <col min="5" max="5" width="16.109375" bestFit="1" customWidth="1"/>
    <col min="6" max="6" width="16.88671875" bestFit="1" customWidth="1"/>
    <col min="7" max="7" width="16.109375" bestFit="1" customWidth="1"/>
    <col min="8" max="8" width="16.88671875" bestFit="1" customWidth="1"/>
    <col min="9" max="9" width="12.5546875" bestFit="1" customWidth="1"/>
    <col min="10" max="10" width="13.6640625" bestFit="1" customWidth="1"/>
    <col min="11" max="11" width="8.6640625" bestFit="1" customWidth="1"/>
    <col min="12" max="12" width="14.88671875" bestFit="1" customWidth="1"/>
    <col min="13" max="13" width="16.109375" bestFit="1" customWidth="1"/>
    <col min="14" max="14" width="15.44140625" bestFit="1" customWidth="1"/>
    <col min="15" max="15" width="15.6640625" bestFit="1" customWidth="1"/>
    <col min="16" max="16" width="8.33203125" bestFit="1" customWidth="1"/>
    <col min="17" max="17" width="13.6640625" bestFit="1" customWidth="1"/>
    <col min="18" max="18" width="14.88671875" bestFit="1" customWidth="1"/>
    <col min="19" max="19" width="26.44140625" bestFit="1" customWidth="1"/>
  </cols>
  <sheetData>
    <row r="1" spans="1:19" x14ac:dyDescent="0.3">
      <c r="A1" s="4" t="s">
        <v>0</v>
      </c>
      <c r="B1" s="4" t="s">
        <v>1</v>
      </c>
      <c r="C1" s="4" t="s">
        <v>2</v>
      </c>
      <c r="D1" s="4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6" t="s">
        <v>11</v>
      </c>
      <c r="M1" s="6" t="s">
        <v>12</v>
      </c>
      <c r="N1" s="6" t="s">
        <v>13</v>
      </c>
      <c r="O1" s="6" t="s">
        <v>14</v>
      </c>
      <c r="P1" s="6" t="s">
        <v>15</v>
      </c>
      <c r="Q1" s="44" t="s">
        <v>16</v>
      </c>
      <c r="R1" s="44" t="s">
        <v>58</v>
      </c>
      <c r="S1" s="7" t="s">
        <v>18</v>
      </c>
    </row>
    <row r="2" spans="1:19" x14ac:dyDescent="0.3">
      <c r="A2" s="21" t="s">
        <v>106</v>
      </c>
      <c r="B2" s="21" t="s">
        <v>107</v>
      </c>
      <c r="C2" s="21" t="s">
        <v>108</v>
      </c>
      <c r="D2" s="21" t="s">
        <v>109</v>
      </c>
      <c r="E2" s="11">
        <v>1</v>
      </c>
      <c r="F2" s="11">
        <v>25</v>
      </c>
      <c r="G2" s="11">
        <v>2</v>
      </c>
      <c r="H2" s="11">
        <v>20</v>
      </c>
      <c r="I2" s="11"/>
      <c r="J2" s="11"/>
      <c r="K2" s="22">
        <f>F2+H2+J2</f>
        <v>45</v>
      </c>
      <c r="L2" s="12">
        <v>1</v>
      </c>
      <c r="M2" s="12">
        <v>25</v>
      </c>
      <c r="N2" s="12"/>
      <c r="O2" s="12"/>
      <c r="P2" s="23">
        <v>25</v>
      </c>
      <c r="Q2" s="46"/>
      <c r="R2" s="46">
        <v>0</v>
      </c>
      <c r="S2" s="34">
        <f t="shared" ref="S2:S12" si="0">K2+P2+R2</f>
        <v>70</v>
      </c>
    </row>
    <row r="3" spans="1:19" x14ac:dyDescent="0.3">
      <c r="A3" s="13" t="s">
        <v>110</v>
      </c>
      <c r="B3" s="13" t="s">
        <v>111</v>
      </c>
      <c r="C3" s="9" t="s">
        <v>112</v>
      </c>
      <c r="D3" s="9" t="s">
        <v>109</v>
      </c>
      <c r="E3" s="2"/>
      <c r="F3" s="2"/>
      <c r="G3" s="2">
        <v>1</v>
      </c>
      <c r="H3" s="2">
        <v>25</v>
      </c>
      <c r="I3" s="2"/>
      <c r="J3" s="2"/>
      <c r="K3" s="22">
        <f>F3+H3+J3</f>
        <v>25</v>
      </c>
      <c r="L3" s="3"/>
      <c r="M3" s="3"/>
      <c r="N3" s="3"/>
      <c r="O3" s="3"/>
      <c r="P3" s="23">
        <v>0</v>
      </c>
      <c r="Q3" s="45">
        <v>2</v>
      </c>
      <c r="R3" s="46">
        <v>20</v>
      </c>
      <c r="S3" s="68">
        <f t="shared" si="0"/>
        <v>45</v>
      </c>
    </row>
    <row r="4" spans="1:19" x14ac:dyDescent="0.3">
      <c r="A4" s="21" t="s">
        <v>113</v>
      </c>
      <c r="B4" s="21" t="s">
        <v>114</v>
      </c>
      <c r="C4" s="21" t="s">
        <v>108</v>
      </c>
      <c r="D4" s="21" t="s">
        <v>109</v>
      </c>
      <c r="E4" s="11">
        <v>2</v>
      </c>
      <c r="F4" s="11">
        <v>20</v>
      </c>
      <c r="G4" s="11">
        <v>3</v>
      </c>
      <c r="H4" s="11">
        <v>17</v>
      </c>
      <c r="I4" s="11"/>
      <c r="J4" s="11"/>
      <c r="K4" s="22">
        <f>F4+H4+J4</f>
        <v>37</v>
      </c>
      <c r="L4" s="12"/>
      <c r="M4" s="12"/>
      <c r="N4" s="12"/>
      <c r="O4" s="12"/>
      <c r="P4" s="23">
        <v>0</v>
      </c>
      <c r="Q4" s="46"/>
      <c r="R4" s="46">
        <v>0</v>
      </c>
      <c r="S4" s="69">
        <f t="shared" si="0"/>
        <v>37</v>
      </c>
    </row>
    <row r="5" spans="1:19" x14ac:dyDescent="0.3">
      <c r="A5" s="9" t="s">
        <v>115</v>
      </c>
      <c r="B5" s="9" t="s">
        <v>116</v>
      </c>
      <c r="C5" s="9" t="s">
        <v>112</v>
      </c>
      <c r="D5" s="9" t="s">
        <v>109</v>
      </c>
      <c r="E5" s="2"/>
      <c r="F5" s="2"/>
      <c r="G5" s="2"/>
      <c r="H5" s="2"/>
      <c r="I5" s="2"/>
      <c r="J5" s="2"/>
      <c r="K5" s="2"/>
      <c r="L5" s="63"/>
      <c r="M5" s="63"/>
      <c r="N5" s="63"/>
      <c r="O5" s="63"/>
      <c r="P5" s="40">
        <v>0</v>
      </c>
      <c r="Q5" s="66">
        <v>1</v>
      </c>
      <c r="R5" s="44">
        <v>25</v>
      </c>
      <c r="S5" s="24">
        <f t="shared" si="0"/>
        <v>25</v>
      </c>
    </row>
    <row r="6" spans="1:19" x14ac:dyDescent="0.3">
      <c r="A6" s="21" t="s">
        <v>117</v>
      </c>
      <c r="B6" s="21" t="s">
        <v>118</v>
      </c>
      <c r="C6" s="21" t="s">
        <v>108</v>
      </c>
      <c r="D6" s="21" t="s">
        <v>109</v>
      </c>
      <c r="E6" s="11"/>
      <c r="F6" s="11"/>
      <c r="G6" s="11"/>
      <c r="H6" s="11"/>
      <c r="I6" s="11"/>
      <c r="J6" s="11"/>
      <c r="K6" s="22">
        <f>F6+H6+J6</f>
        <v>0</v>
      </c>
      <c r="L6" s="12">
        <v>2</v>
      </c>
      <c r="M6" s="12">
        <v>20</v>
      </c>
      <c r="N6" s="12"/>
      <c r="O6" s="12"/>
      <c r="P6" s="23">
        <v>20</v>
      </c>
      <c r="Q6" s="46"/>
      <c r="R6" s="46">
        <v>0</v>
      </c>
      <c r="S6" s="24">
        <f t="shared" si="0"/>
        <v>20</v>
      </c>
    </row>
    <row r="7" spans="1:19" x14ac:dyDescent="0.3">
      <c r="A7" s="21" t="s">
        <v>119</v>
      </c>
      <c r="B7" s="21" t="s">
        <v>120</v>
      </c>
      <c r="C7" s="21" t="s">
        <v>108</v>
      </c>
      <c r="D7" s="21" t="s">
        <v>109</v>
      </c>
      <c r="E7" s="11">
        <v>3</v>
      </c>
      <c r="F7" s="11">
        <v>17</v>
      </c>
      <c r="G7" s="11"/>
      <c r="H7" s="11"/>
      <c r="I7" s="11"/>
      <c r="J7" s="11"/>
      <c r="K7" s="22">
        <f>F7+H7+J7</f>
        <v>17</v>
      </c>
      <c r="L7" s="12"/>
      <c r="M7" s="12"/>
      <c r="N7" s="12"/>
      <c r="O7" s="12"/>
      <c r="P7" s="23">
        <v>0</v>
      </c>
      <c r="Q7" s="46"/>
      <c r="R7" s="46">
        <v>0</v>
      </c>
      <c r="S7" s="24">
        <f t="shared" si="0"/>
        <v>17</v>
      </c>
    </row>
    <row r="8" spans="1:19" x14ac:dyDescent="0.3">
      <c r="A8" s="61" t="s">
        <v>121</v>
      </c>
      <c r="B8" s="61" t="s">
        <v>122</v>
      </c>
      <c r="C8" s="61" t="s">
        <v>108</v>
      </c>
      <c r="D8" s="61" t="s">
        <v>109</v>
      </c>
      <c r="E8" s="27"/>
      <c r="F8" s="27"/>
      <c r="G8" s="27"/>
      <c r="H8" s="27"/>
      <c r="I8" s="27"/>
      <c r="J8" s="27"/>
      <c r="K8" s="53">
        <f>F8+H8+J8</f>
        <v>0</v>
      </c>
      <c r="L8" s="28">
        <v>3</v>
      </c>
      <c r="M8" s="28">
        <v>17</v>
      </c>
      <c r="N8" s="28"/>
      <c r="O8" s="28"/>
      <c r="P8" s="56">
        <v>17</v>
      </c>
      <c r="Q8" s="47"/>
      <c r="R8" s="47">
        <v>0</v>
      </c>
      <c r="S8" s="24">
        <f t="shared" si="0"/>
        <v>17</v>
      </c>
    </row>
    <row r="9" spans="1:19" x14ac:dyDescent="0.3">
      <c r="A9" s="49" t="s">
        <v>123</v>
      </c>
      <c r="B9" s="49" t="s">
        <v>124</v>
      </c>
      <c r="C9" s="50" t="s">
        <v>112</v>
      </c>
      <c r="D9" s="52" t="s">
        <v>109</v>
      </c>
      <c r="E9" s="51"/>
      <c r="F9" s="51"/>
      <c r="G9" s="51"/>
      <c r="H9" s="51"/>
      <c r="I9" s="51"/>
      <c r="J9" s="51"/>
      <c r="K9" s="55"/>
      <c r="L9" s="54"/>
      <c r="M9" s="54"/>
      <c r="N9" s="54"/>
      <c r="O9" s="54"/>
      <c r="P9" s="58"/>
      <c r="Q9" s="57">
        <v>3</v>
      </c>
      <c r="R9" s="59">
        <v>17</v>
      </c>
      <c r="S9" s="24">
        <f t="shared" si="0"/>
        <v>17</v>
      </c>
    </row>
    <row r="10" spans="1:19" x14ac:dyDescent="0.3">
      <c r="A10" s="49" t="s">
        <v>119</v>
      </c>
      <c r="B10" s="49" t="s">
        <v>125</v>
      </c>
      <c r="C10" s="50" t="s">
        <v>112</v>
      </c>
      <c r="D10" s="52" t="s">
        <v>109</v>
      </c>
      <c r="E10" s="51"/>
      <c r="F10" s="51"/>
      <c r="G10" s="51"/>
      <c r="H10" s="51"/>
      <c r="I10" s="51"/>
      <c r="J10" s="51"/>
      <c r="K10" s="55"/>
      <c r="L10" s="54"/>
      <c r="M10" s="54"/>
      <c r="N10" s="54"/>
      <c r="O10" s="54"/>
      <c r="P10" s="58"/>
      <c r="Q10" s="57">
        <v>4</v>
      </c>
      <c r="R10" s="59">
        <v>14</v>
      </c>
      <c r="S10" s="24">
        <f t="shared" si="0"/>
        <v>14</v>
      </c>
    </row>
    <row r="11" spans="1:19" x14ac:dyDescent="0.3">
      <c r="A11" s="49" t="s">
        <v>126</v>
      </c>
      <c r="B11" s="49" t="s">
        <v>127</v>
      </c>
      <c r="C11" s="50" t="s">
        <v>112</v>
      </c>
      <c r="D11" s="52" t="s">
        <v>109</v>
      </c>
      <c r="E11" s="51"/>
      <c r="F11" s="51"/>
      <c r="G11" s="51"/>
      <c r="H11" s="51"/>
      <c r="I11" s="51"/>
      <c r="J11" s="51"/>
      <c r="K11" s="55"/>
      <c r="L11" s="54"/>
      <c r="M11" s="54"/>
      <c r="N11" s="54"/>
      <c r="O11" s="54"/>
      <c r="P11" s="58"/>
      <c r="Q11" s="57">
        <v>6</v>
      </c>
      <c r="R11" s="59">
        <v>10</v>
      </c>
      <c r="S11" s="24">
        <f t="shared" si="0"/>
        <v>10</v>
      </c>
    </row>
    <row r="12" spans="1:19" x14ac:dyDescent="0.3">
      <c r="A12" s="60" t="s">
        <v>128</v>
      </c>
      <c r="B12" s="60" t="s">
        <v>129</v>
      </c>
      <c r="C12" s="50" t="s">
        <v>112</v>
      </c>
      <c r="D12" s="52" t="s">
        <v>109</v>
      </c>
      <c r="E12" s="51"/>
      <c r="F12" s="51"/>
      <c r="G12" s="51">
        <v>4</v>
      </c>
      <c r="H12" s="51">
        <v>0</v>
      </c>
      <c r="I12" s="51"/>
      <c r="J12" s="51"/>
      <c r="K12" s="62">
        <f>F12+H12+J12</f>
        <v>0</v>
      </c>
      <c r="L12" s="64"/>
      <c r="M12" s="64"/>
      <c r="N12" s="64"/>
      <c r="O12" s="64"/>
      <c r="P12" s="65">
        <v>0</v>
      </c>
      <c r="Q12" s="67"/>
      <c r="R12" s="67">
        <v>0</v>
      </c>
      <c r="S12" s="24">
        <f t="shared" si="0"/>
        <v>0</v>
      </c>
    </row>
  </sheetData>
  <autoFilter ref="A1:S1" xr:uid="{5285AEE6-039F-47F3-A84C-DD7B9DAAB832}">
    <sortState xmlns:xlrd2="http://schemas.microsoft.com/office/spreadsheetml/2017/richdata2" ref="A2:S12">
      <sortCondition descending="1" ref="S1"/>
    </sortState>
  </autoFilter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B991BE-3980-4CB3-A514-ECCE9FCB4A62}">
  <dimension ref="A1:S46"/>
  <sheetViews>
    <sheetView workbookViewId="0">
      <selection activeCell="Q48" sqref="Q48"/>
    </sheetView>
  </sheetViews>
  <sheetFormatPr defaultRowHeight="14.4" x14ac:dyDescent="0.3"/>
  <cols>
    <col min="1" max="1" width="9.88671875" bestFit="1" customWidth="1"/>
    <col min="2" max="2" width="12.88671875" bestFit="1" customWidth="1"/>
    <col min="5" max="6" width="9.33203125" customWidth="1"/>
    <col min="7" max="7" width="8.88671875" customWidth="1"/>
    <col min="8" max="8" width="9.33203125" customWidth="1"/>
    <col min="9" max="9" width="9.6640625" customWidth="1"/>
    <col min="10" max="10" width="11.109375" customWidth="1"/>
    <col min="12" max="12" width="8.44140625" customWidth="1"/>
    <col min="13" max="13" width="9.109375" customWidth="1"/>
    <col min="14" max="14" width="8.33203125" customWidth="1"/>
    <col min="15" max="15" width="9.109375" customWidth="1"/>
    <col min="17" max="17" width="11.33203125" customWidth="1"/>
    <col min="18" max="18" width="12" customWidth="1"/>
    <col min="19" max="19" width="23.109375" bestFit="1" customWidth="1"/>
  </cols>
  <sheetData>
    <row r="1" spans="1:19" x14ac:dyDescent="0.3">
      <c r="A1" s="4" t="s">
        <v>0</v>
      </c>
      <c r="B1" s="4" t="s">
        <v>1</v>
      </c>
      <c r="C1" s="4" t="s">
        <v>2</v>
      </c>
      <c r="D1" s="4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6" t="s">
        <v>11</v>
      </c>
      <c r="M1" s="6" t="s">
        <v>12</v>
      </c>
      <c r="N1" s="6" t="s">
        <v>13</v>
      </c>
      <c r="O1" s="6" t="s">
        <v>14</v>
      </c>
      <c r="P1" s="6" t="s">
        <v>15</v>
      </c>
      <c r="Q1" s="44" t="s">
        <v>130</v>
      </c>
      <c r="R1" s="44" t="s">
        <v>58</v>
      </c>
      <c r="S1" s="7" t="s">
        <v>18</v>
      </c>
    </row>
    <row r="2" spans="1:19" x14ac:dyDescent="0.3">
      <c r="A2" s="8" t="s">
        <v>131</v>
      </c>
      <c r="B2" s="8" t="s">
        <v>132</v>
      </c>
      <c r="C2" s="8" t="s">
        <v>108</v>
      </c>
      <c r="D2" s="8" t="s">
        <v>133</v>
      </c>
      <c r="E2" s="11">
        <v>2</v>
      </c>
      <c r="F2" s="11">
        <v>20</v>
      </c>
      <c r="G2" s="11">
        <v>3</v>
      </c>
      <c r="H2" s="11">
        <v>17</v>
      </c>
      <c r="I2" s="11"/>
      <c r="J2" s="11"/>
      <c r="K2" s="22">
        <f t="shared" ref="K2:K9" si="0">F2+H2+J2</f>
        <v>37</v>
      </c>
      <c r="L2" s="12"/>
      <c r="M2" s="12"/>
      <c r="N2" s="12"/>
      <c r="O2" s="12"/>
      <c r="P2" s="23">
        <f t="shared" ref="P2:P9" si="1">SUM(M2+O2)</f>
        <v>0</v>
      </c>
      <c r="Q2" s="46">
        <v>4</v>
      </c>
      <c r="R2" s="46">
        <v>14</v>
      </c>
      <c r="S2" s="34">
        <f t="shared" ref="S2:S46" si="2">K2+P2+R2</f>
        <v>51</v>
      </c>
    </row>
    <row r="3" spans="1:19" x14ac:dyDescent="0.3">
      <c r="A3" s="8" t="s">
        <v>134</v>
      </c>
      <c r="B3" s="8" t="s">
        <v>135</v>
      </c>
      <c r="C3" s="8" t="s">
        <v>108</v>
      </c>
      <c r="D3" s="8" t="s">
        <v>133</v>
      </c>
      <c r="E3" s="11"/>
      <c r="F3" s="11"/>
      <c r="G3" s="11">
        <v>1</v>
      </c>
      <c r="H3" s="11">
        <v>25</v>
      </c>
      <c r="I3" s="11"/>
      <c r="J3" s="11"/>
      <c r="K3" s="22">
        <f t="shared" si="0"/>
        <v>25</v>
      </c>
      <c r="L3" s="12"/>
      <c r="M3" s="12"/>
      <c r="N3" s="12"/>
      <c r="O3" s="12"/>
      <c r="P3" s="23">
        <f t="shared" si="1"/>
        <v>0</v>
      </c>
      <c r="Q3" s="46">
        <v>1</v>
      </c>
      <c r="R3" s="46">
        <v>25</v>
      </c>
      <c r="S3" s="35">
        <f t="shared" si="2"/>
        <v>50</v>
      </c>
    </row>
    <row r="4" spans="1:19" x14ac:dyDescent="0.3">
      <c r="A4" s="8" t="s">
        <v>136</v>
      </c>
      <c r="B4" s="8" t="s">
        <v>137</v>
      </c>
      <c r="C4" s="8" t="s">
        <v>108</v>
      </c>
      <c r="D4" s="8" t="s">
        <v>133</v>
      </c>
      <c r="E4" s="11">
        <v>5</v>
      </c>
      <c r="F4" s="11">
        <v>12</v>
      </c>
      <c r="G4" s="11">
        <v>2</v>
      </c>
      <c r="H4" s="11">
        <v>20</v>
      </c>
      <c r="I4" s="11"/>
      <c r="J4" s="11"/>
      <c r="K4" s="22">
        <f t="shared" si="0"/>
        <v>32</v>
      </c>
      <c r="L4" s="12">
        <v>5</v>
      </c>
      <c r="M4" s="12">
        <v>12</v>
      </c>
      <c r="N4" s="12"/>
      <c r="O4" s="12"/>
      <c r="P4" s="23">
        <f t="shared" si="1"/>
        <v>12</v>
      </c>
      <c r="Q4" s="46"/>
      <c r="R4" s="46"/>
      <c r="S4" s="69">
        <f t="shared" si="2"/>
        <v>44</v>
      </c>
    </row>
    <row r="5" spans="1:19" x14ac:dyDescent="0.3">
      <c r="A5" s="8" t="s">
        <v>138</v>
      </c>
      <c r="B5" s="8" t="s">
        <v>139</v>
      </c>
      <c r="C5" s="8" t="s">
        <v>108</v>
      </c>
      <c r="D5" s="8" t="s">
        <v>133</v>
      </c>
      <c r="E5" s="11">
        <v>3</v>
      </c>
      <c r="F5" s="11">
        <v>17</v>
      </c>
      <c r="G5" s="11">
        <v>4</v>
      </c>
      <c r="H5" s="11">
        <v>14</v>
      </c>
      <c r="I5" s="11"/>
      <c r="J5" s="11"/>
      <c r="K5" s="22">
        <f t="shared" si="0"/>
        <v>31</v>
      </c>
      <c r="L5" s="12"/>
      <c r="M5" s="12"/>
      <c r="N5" s="12"/>
      <c r="O5" s="12"/>
      <c r="P5" s="23">
        <f t="shared" si="1"/>
        <v>0</v>
      </c>
      <c r="Q5" s="46"/>
      <c r="R5" s="46"/>
      <c r="S5" s="24">
        <f t="shared" si="2"/>
        <v>31</v>
      </c>
    </row>
    <row r="6" spans="1:19" x14ac:dyDescent="0.3">
      <c r="A6" s="8" t="s">
        <v>140</v>
      </c>
      <c r="B6" s="8" t="s">
        <v>141</v>
      </c>
      <c r="C6" s="8" t="s">
        <v>108</v>
      </c>
      <c r="D6" s="8" t="s">
        <v>133</v>
      </c>
      <c r="E6" s="11"/>
      <c r="F6" s="11"/>
      <c r="G6" s="11"/>
      <c r="H6" s="11"/>
      <c r="I6" s="11"/>
      <c r="J6" s="11"/>
      <c r="K6" s="22">
        <f t="shared" si="0"/>
        <v>0</v>
      </c>
      <c r="L6" s="12">
        <v>1</v>
      </c>
      <c r="M6" s="12">
        <v>25</v>
      </c>
      <c r="N6" s="12"/>
      <c r="O6" s="12"/>
      <c r="P6" s="23">
        <f t="shared" si="1"/>
        <v>25</v>
      </c>
      <c r="Q6" s="46">
        <v>8</v>
      </c>
      <c r="R6" s="46">
        <v>6</v>
      </c>
      <c r="S6" s="24">
        <f t="shared" si="2"/>
        <v>31</v>
      </c>
    </row>
    <row r="7" spans="1:19" x14ac:dyDescent="0.3">
      <c r="A7" s="8" t="s">
        <v>142</v>
      </c>
      <c r="B7" s="8" t="s">
        <v>143</v>
      </c>
      <c r="C7" s="8" t="s">
        <v>108</v>
      </c>
      <c r="D7" s="8" t="s">
        <v>133</v>
      </c>
      <c r="E7" s="11">
        <v>0</v>
      </c>
      <c r="F7" s="11">
        <v>0</v>
      </c>
      <c r="G7" s="11">
        <v>6</v>
      </c>
      <c r="H7" s="11">
        <v>10</v>
      </c>
      <c r="I7" s="11"/>
      <c r="J7" s="11"/>
      <c r="K7" s="22">
        <f t="shared" si="0"/>
        <v>10</v>
      </c>
      <c r="L7" s="12">
        <v>2</v>
      </c>
      <c r="M7" s="12">
        <v>20</v>
      </c>
      <c r="N7" s="12"/>
      <c r="O7" s="12"/>
      <c r="P7" s="23">
        <f t="shared" si="1"/>
        <v>20</v>
      </c>
      <c r="Q7" s="46"/>
      <c r="R7" s="46"/>
      <c r="S7" s="24">
        <f t="shared" si="2"/>
        <v>30</v>
      </c>
    </row>
    <row r="8" spans="1:19" x14ac:dyDescent="0.3">
      <c r="A8" s="8" t="s">
        <v>144</v>
      </c>
      <c r="B8" s="8" t="s">
        <v>145</v>
      </c>
      <c r="C8" s="8" t="s">
        <v>108</v>
      </c>
      <c r="D8" s="8" t="s">
        <v>133</v>
      </c>
      <c r="E8" s="11">
        <v>1</v>
      </c>
      <c r="F8" s="11">
        <v>25</v>
      </c>
      <c r="G8" s="11" t="s">
        <v>146</v>
      </c>
      <c r="H8" s="11">
        <v>0</v>
      </c>
      <c r="I8" s="11"/>
      <c r="J8" s="11"/>
      <c r="K8" s="22">
        <f t="shared" si="0"/>
        <v>25</v>
      </c>
      <c r="L8" s="12"/>
      <c r="M8" s="12"/>
      <c r="N8" s="12"/>
      <c r="O8" s="12"/>
      <c r="P8" s="23">
        <f t="shared" si="1"/>
        <v>0</v>
      </c>
      <c r="Q8" s="46"/>
      <c r="R8" s="46"/>
      <c r="S8" s="24">
        <f t="shared" si="2"/>
        <v>25</v>
      </c>
    </row>
    <row r="9" spans="1:19" x14ac:dyDescent="0.3">
      <c r="A9" s="8" t="s">
        <v>147</v>
      </c>
      <c r="B9" s="8" t="s">
        <v>148</v>
      </c>
      <c r="C9" s="8" t="s">
        <v>108</v>
      </c>
      <c r="D9" s="8" t="s">
        <v>133</v>
      </c>
      <c r="E9" s="11">
        <v>12</v>
      </c>
      <c r="F9" s="11">
        <v>1</v>
      </c>
      <c r="G9" s="11">
        <v>5</v>
      </c>
      <c r="H9" s="11">
        <v>12</v>
      </c>
      <c r="I9" s="11"/>
      <c r="J9" s="11"/>
      <c r="K9" s="22">
        <f t="shared" si="0"/>
        <v>13</v>
      </c>
      <c r="L9" s="12">
        <v>6</v>
      </c>
      <c r="M9" s="12">
        <v>10</v>
      </c>
      <c r="N9" s="12"/>
      <c r="O9" s="12"/>
      <c r="P9" s="23">
        <f t="shared" si="1"/>
        <v>10</v>
      </c>
      <c r="Q9" s="46"/>
      <c r="R9" s="46"/>
      <c r="S9" s="24">
        <f t="shared" si="2"/>
        <v>23</v>
      </c>
    </row>
    <row r="10" spans="1:19" x14ac:dyDescent="0.3">
      <c r="A10" s="73" t="s">
        <v>149</v>
      </c>
      <c r="B10" s="73" t="s">
        <v>150</v>
      </c>
      <c r="C10" s="8" t="s">
        <v>108</v>
      </c>
      <c r="D10" s="8" t="s">
        <v>133</v>
      </c>
      <c r="E10" s="2"/>
      <c r="F10" s="2"/>
      <c r="G10" s="2"/>
      <c r="H10" s="2"/>
      <c r="I10" s="2"/>
      <c r="J10" s="2"/>
      <c r="K10" s="2"/>
      <c r="L10" s="63"/>
      <c r="M10" s="63"/>
      <c r="N10" s="63"/>
      <c r="O10" s="63"/>
      <c r="P10" s="63"/>
      <c r="Q10" s="66">
        <v>2</v>
      </c>
      <c r="R10" s="44">
        <v>20</v>
      </c>
      <c r="S10" s="24">
        <f t="shared" si="2"/>
        <v>20</v>
      </c>
    </row>
    <row r="11" spans="1:19" x14ac:dyDescent="0.3">
      <c r="A11" s="8" t="s">
        <v>151</v>
      </c>
      <c r="B11" s="8" t="s">
        <v>152</v>
      </c>
      <c r="C11" s="8" t="s">
        <v>108</v>
      </c>
      <c r="D11" s="8" t="s">
        <v>133</v>
      </c>
      <c r="E11" s="11"/>
      <c r="F11" s="11"/>
      <c r="G11" s="11"/>
      <c r="H11" s="11"/>
      <c r="I11" s="11"/>
      <c r="J11" s="11"/>
      <c r="K11" s="22">
        <f>F11+H11+J11</f>
        <v>0</v>
      </c>
      <c r="L11" s="12">
        <v>3</v>
      </c>
      <c r="M11" s="12">
        <v>17</v>
      </c>
      <c r="N11" s="12"/>
      <c r="O11" s="12"/>
      <c r="P11" s="23">
        <f>SUM(M11+O11)</f>
        <v>17</v>
      </c>
      <c r="Q11" s="46"/>
      <c r="R11" s="46"/>
      <c r="S11" s="24">
        <f t="shared" si="2"/>
        <v>17</v>
      </c>
    </row>
    <row r="12" spans="1:19" x14ac:dyDescent="0.3">
      <c r="A12" s="73" t="s">
        <v>153</v>
      </c>
      <c r="B12" s="73" t="s">
        <v>139</v>
      </c>
      <c r="C12" s="8" t="s">
        <v>108</v>
      </c>
      <c r="D12" s="8" t="s">
        <v>133</v>
      </c>
      <c r="E12" s="2"/>
      <c r="F12" s="2"/>
      <c r="G12" s="2"/>
      <c r="H12" s="2"/>
      <c r="I12" s="2"/>
      <c r="J12" s="2"/>
      <c r="K12" s="2"/>
      <c r="L12" s="3"/>
      <c r="M12" s="3"/>
      <c r="N12" s="3"/>
      <c r="O12" s="3"/>
      <c r="P12" s="3"/>
      <c r="Q12" s="66">
        <v>3</v>
      </c>
      <c r="R12" s="44">
        <v>17</v>
      </c>
      <c r="S12" s="24">
        <f t="shared" si="2"/>
        <v>17</v>
      </c>
    </row>
    <row r="13" spans="1:19" x14ac:dyDescent="0.3">
      <c r="A13" s="8" t="s">
        <v>154</v>
      </c>
      <c r="B13" s="8" t="s">
        <v>155</v>
      </c>
      <c r="C13" s="8" t="s">
        <v>108</v>
      </c>
      <c r="D13" s="8" t="s">
        <v>133</v>
      </c>
      <c r="E13" s="11">
        <v>4</v>
      </c>
      <c r="F13" s="11">
        <v>14</v>
      </c>
      <c r="G13" s="11"/>
      <c r="H13" s="11"/>
      <c r="I13" s="11"/>
      <c r="J13" s="11"/>
      <c r="K13" s="22">
        <f>F13+H13+J13</f>
        <v>14</v>
      </c>
      <c r="L13" s="12"/>
      <c r="M13" s="12"/>
      <c r="N13" s="12"/>
      <c r="O13" s="12"/>
      <c r="P13" s="23">
        <f>SUM(M13+O13)</f>
        <v>0</v>
      </c>
      <c r="Q13" s="46"/>
      <c r="R13" s="46"/>
      <c r="S13" s="24">
        <f t="shared" si="2"/>
        <v>14</v>
      </c>
    </row>
    <row r="14" spans="1:19" x14ac:dyDescent="0.3">
      <c r="A14" s="8" t="s">
        <v>156</v>
      </c>
      <c r="B14" s="8" t="s">
        <v>157</v>
      </c>
      <c r="C14" s="8" t="s">
        <v>108</v>
      </c>
      <c r="D14" s="8" t="s">
        <v>133</v>
      </c>
      <c r="E14" s="11"/>
      <c r="F14" s="11"/>
      <c r="G14" s="11"/>
      <c r="H14" s="11"/>
      <c r="I14" s="11"/>
      <c r="J14" s="11"/>
      <c r="K14" s="22">
        <f>F14+H14+J14</f>
        <v>0</v>
      </c>
      <c r="L14" s="12">
        <v>4</v>
      </c>
      <c r="M14" s="12">
        <v>14</v>
      </c>
      <c r="N14" s="12"/>
      <c r="O14" s="12"/>
      <c r="P14" s="23">
        <f>SUM(M14+O14)</f>
        <v>14</v>
      </c>
      <c r="Q14" s="46"/>
      <c r="R14" s="46"/>
      <c r="S14" s="24">
        <f t="shared" si="2"/>
        <v>14</v>
      </c>
    </row>
    <row r="15" spans="1:19" x14ac:dyDescent="0.3">
      <c r="A15" s="73" t="s">
        <v>158</v>
      </c>
      <c r="B15" s="73" t="s">
        <v>159</v>
      </c>
      <c r="C15" s="8" t="s">
        <v>108</v>
      </c>
      <c r="D15" s="8" t="s">
        <v>133</v>
      </c>
      <c r="E15" s="2"/>
      <c r="F15" s="2"/>
      <c r="G15" s="2"/>
      <c r="H15" s="2"/>
      <c r="I15" s="2"/>
      <c r="J15" s="2"/>
      <c r="K15" s="2"/>
      <c r="L15" s="63"/>
      <c r="M15" s="63"/>
      <c r="N15" s="63"/>
      <c r="O15" s="63"/>
      <c r="P15" s="63"/>
      <c r="Q15" s="66">
        <v>5</v>
      </c>
      <c r="R15" s="44">
        <v>12</v>
      </c>
      <c r="S15" s="24">
        <f t="shared" si="2"/>
        <v>12</v>
      </c>
    </row>
    <row r="16" spans="1:19" x14ac:dyDescent="0.3">
      <c r="A16" s="8" t="s">
        <v>160</v>
      </c>
      <c r="B16" s="8" t="s">
        <v>161</v>
      </c>
      <c r="C16" s="8" t="s">
        <v>108</v>
      </c>
      <c r="D16" s="8" t="s">
        <v>133</v>
      </c>
      <c r="E16" s="11">
        <v>6</v>
      </c>
      <c r="F16" s="11">
        <v>10</v>
      </c>
      <c r="G16" s="11">
        <v>14</v>
      </c>
      <c r="H16" s="11">
        <v>0</v>
      </c>
      <c r="I16" s="11"/>
      <c r="J16" s="11"/>
      <c r="K16" s="22">
        <f>F16+H16+J16</f>
        <v>10</v>
      </c>
      <c r="L16" s="12"/>
      <c r="M16" s="12"/>
      <c r="N16" s="12"/>
      <c r="O16" s="12"/>
      <c r="P16" s="23">
        <f>SUM(M16+O16)</f>
        <v>0</v>
      </c>
      <c r="Q16" s="46"/>
      <c r="R16" s="46"/>
      <c r="S16" s="24">
        <f t="shared" si="2"/>
        <v>10</v>
      </c>
    </row>
    <row r="17" spans="1:19" x14ac:dyDescent="0.3">
      <c r="A17" s="73" t="s">
        <v>85</v>
      </c>
      <c r="B17" s="73" t="s">
        <v>162</v>
      </c>
      <c r="C17" s="8" t="s">
        <v>108</v>
      </c>
      <c r="D17" s="8" t="s">
        <v>133</v>
      </c>
      <c r="E17" s="2"/>
      <c r="F17" s="2"/>
      <c r="G17" s="2"/>
      <c r="H17" s="2"/>
      <c r="I17" s="2"/>
      <c r="J17" s="2"/>
      <c r="K17" s="2"/>
      <c r="L17" s="63"/>
      <c r="M17" s="63"/>
      <c r="N17" s="63"/>
      <c r="O17" s="63"/>
      <c r="P17" s="63"/>
      <c r="Q17" s="66">
        <v>6</v>
      </c>
      <c r="R17" s="44">
        <v>10</v>
      </c>
      <c r="S17" s="24">
        <f t="shared" si="2"/>
        <v>10</v>
      </c>
    </row>
    <row r="18" spans="1:19" x14ac:dyDescent="0.3">
      <c r="A18" s="73" t="s">
        <v>163</v>
      </c>
      <c r="B18" s="73" t="s">
        <v>164</v>
      </c>
      <c r="C18" s="8" t="s">
        <v>108</v>
      </c>
      <c r="D18" s="8" t="s">
        <v>133</v>
      </c>
      <c r="E18" s="2"/>
      <c r="F18" s="2"/>
      <c r="G18" s="2"/>
      <c r="H18" s="2"/>
      <c r="I18" s="2"/>
      <c r="J18" s="2"/>
      <c r="K18" s="2"/>
      <c r="L18" s="63"/>
      <c r="M18" s="63"/>
      <c r="N18" s="63"/>
      <c r="O18" s="63"/>
      <c r="P18" s="63"/>
      <c r="Q18" s="66">
        <v>7</v>
      </c>
      <c r="R18" s="44">
        <v>10</v>
      </c>
      <c r="S18" s="24">
        <f t="shared" si="2"/>
        <v>10</v>
      </c>
    </row>
    <row r="19" spans="1:19" x14ac:dyDescent="0.3">
      <c r="A19" s="8" t="s">
        <v>165</v>
      </c>
      <c r="B19" s="8" t="s">
        <v>166</v>
      </c>
      <c r="C19" s="8" t="s">
        <v>108</v>
      </c>
      <c r="D19" s="8" t="s">
        <v>133</v>
      </c>
      <c r="E19" s="11">
        <v>8</v>
      </c>
      <c r="F19" s="11">
        <v>6</v>
      </c>
      <c r="G19" s="11">
        <v>10</v>
      </c>
      <c r="H19" s="11">
        <v>3</v>
      </c>
      <c r="I19" s="11"/>
      <c r="J19" s="11"/>
      <c r="K19" s="22">
        <f t="shared" ref="K19:K29" si="3">F19+H19+J19</f>
        <v>9</v>
      </c>
      <c r="L19" s="12"/>
      <c r="M19" s="12"/>
      <c r="N19" s="12"/>
      <c r="O19" s="12"/>
      <c r="P19" s="23">
        <f t="shared" ref="P19:P29" si="4">SUM(M19+O19)</f>
        <v>0</v>
      </c>
      <c r="Q19" s="46"/>
      <c r="R19" s="46"/>
      <c r="S19" s="24">
        <f t="shared" si="2"/>
        <v>9</v>
      </c>
    </row>
    <row r="20" spans="1:19" x14ac:dyDescent="0.3">
      <c r="A20" s="19" t="s">
        <v>167</v>
      </c>
      <c r="B20" s="19" t="s">
        <v>168</v>
      </c>
      <c r="C20" s="19" t="s">
        <v>108</v>
      </c>
      <c r="D20" s="19" t="s">
        <v>133</v>
      </c>
      <c r="E20" s="25">
        <v>7</v>
      </c>
      <c r="F20" s="25">
        <v>8</v>
      </c>
      <c r="G20" s="25"/>
      <c r="H20" s="42"/>
      <c r="I20" s="11"/>
      <c r="J20" s="11"/>
      <c r="K20" s="22">
        <f t="shared" si="3"/>
        <v>8</v>
      </c>
      <c r="L20" s="26"/>
      <c r="M20" s="26"/>
      <c r="N20" s="26"/>
      <c r="O20" s="26"/>
      <c r="P20" s="23">
        <f t="shared" si="4"/>
        <v>0</v>
      </c>
      <c r="Q20" s="46"/>
      <c r="R20" s="46"/>
      <c r="S20" s="24">
        <f t="shared" si="2"/>
        <v>8</v>
      </c>
    </row>
    <row r="21" spans="1:19" x14ac:dyDescent="0.3">
      <c r="A21" s="19" t="s">
        <v>169</v>
      </c>
      <c r="B21" s="19" t="s">
        <v>170</v>
      </c>
      <c r="C21" s="19" t="s">
        <v>108</v>
      </c>
      <c r="D21" s="19" t="s">
        <v>133</v>
      </c>
      <c r="E21" s="25"/>
      <c r="F21" s="25"/>
      <c r="G21" s="25">
        <v>7</v>
      </c>
      <c r="H21" s="42">
        <v>8</v>
      </c>
      <c r="I21" s="11"/>
      <c r="J21" s="11"/>
      <c r="K21" s="22">
        <f t="shared" si="3"/>
        <v>8</v>
      </c>
      <c r="L21" s="26"/>
      <c r="M21" s="26"/>
      <c r="N21" s="26"/>
      <c r="O21" s="26"/>
      <c r="P21" s="23">
        <f t="shared" si="4"/>
        <v>0</v>
      </c>
      <c r="Q21" s="46"/>
      <c r="R21" s="46"/>
      <c r="S21" s="24">
        <f t="shared" si="2"/>
        <v>8</v>
      </c>
    </row>
    <row r="22" spans="1:19" x14ac:dyDescent="0.3">
      <c r="A22" s="20" t="s">
        <v>171</v>
      </c>
      <c r="B22" s="20" t="s">
        <v>172</v>
      </c>
      <c r="C22" s="20" t="s">
        <v>108</v>
      </c>
      <c r="D22" s="20" t="s">
        <v>133</v>
      </c>
      <c r="E22" s="29"/>
      <c r="F22" s="29"/>
      <c r="G22" s="29"/>
      <c r="H22" s="43"/>
      <c r="I22" s="11"/>
      <c r="J22" s="11"/>
      <c r="K22" s="22">
        <f t="shared" si="3"/>
        <v>0</v>
      </c>
      <c r="L22" s="30">
        <v>7</v>
      </c>
      <c r="M22" s="30">
        <v>8</v>
      </c>
      <c r="N22" s="30"/>
      <c r="O22" s="30"/>
      <c r="P22" s="23">
        <f t="shared" si="4"/>
        <v>8</v>
      </c>
      <c r="Q22" s="46"/>
      <c r="R22" s="46"/>
      <c r="S22" s="24">
        <f t="shared" si="2"/>
        <v>8</v>
      </c>
    </row>
    <row r="23" spans="1:19" x14ac:dyDescent="0.3">
      <c r="A23" s="8" t="s">
        <v>173</v>
      </c>
      <c r="B23" s="8" t="s">
        <v>174</v>
      </c>
      <c r="C23" s="8" t="s">
        <v>108</v>
      </c>
      <c r="D23" s="8" t="s">
        <v>133</v>
      </c>
      <c r="E23" s="11">
        <v>5</v>
      </c>
      <c r="F23" s="11">
        <v>6</v>
      </c>
      <c r="G23" s="11"/>
      <c r="H23" s="11"/>
      <c r="I23" s="11"/>
      <c r="J23" s="11"/>
      <c r="K23" s="22">
        <f t="shared" si="3"/>
        <v>6</v>
      </c>
      <c r="L23" s="12"/>
      <c r="M23" s="12"/>
      <c r="N23" s="12"/>
      <c r="O23" s="12"/>
      <c r="P23" s="23">
        <f t="shared" si="4"/>
        <v>0</v>
      </c>
      <c r="Q23" s="46"/>
      <c r="R23" s="46"/>
      <c r="S23" s="24">
        <f t="shared" si="2"/>
        <v>6</v>
      </c>
    </row>
    <row r="24" spans="1:19" x14ac:dyDescent="0.3">
      <c r="A24" s="8" t="s">
        <v>167</v>
      </c>
      <c r="B24" s="8" t="s">
        <v>175</v>
      </c>
      <c r="C24" s="8" t="s">
        <v>108</v>
      </c>
      <c r="D24" s="8" t="s">
        <v>133</v>
      </c>
      <c r="E24" s="11"/>
      <c r="F24" s="11"/>
      <c r="G24" s="11">
        <v>8</v>
      </c>
      <c r="H24" s="11">
        <v>6</v>
      </c>
      <c r="I24" s="11"/>
      <c r="J24" s="11"/>
      <c r="K24" s="22">
        <f t="shared" si="3"/>
        <v>6</v>
      </c>
      <c r="L24" s="12"/>
      <c r="M24" s="12"/>
      <c r="N24" s="12"/>
      <c r="O24" s="12"/>
      <c r="P24" s="23">
        <f t="shared" si="4"/>
        <v>0</v>
      </c>
      <c r="Q24" s="46"/>
      <c r="R24" s="46"/>
      <c r="S24" s="24">
        <f t="shared" si="2"/>
        <v>6</v>
      </c>
    </row>
    <row r="25" spans="1:19" x14ac:dyDescent="0.3">
      <c r="A25" s="8" t="s">
        <v>176</v>
      </c>
      <c r="B25" s="8" t="s">
        <v>177</v>
      </c>
      <c r="C25" s="8" t="s">
        <v>108</v>
      </c>
      <c r="D25" s="8" t="s">
        <v>133</v>
      </c>
      <c r="E25" s="11"/>
      <c r="F25" s="11"/>
      <c r="G25" s="11"/>
      <c r="H25" s="11"/>
      <c r="I25" s="11"/>
      <c r="J25" s="11"/>
      <c r="K25" s="22">
        <f t="shared" si="3"/>
        <v>0</v>
      </c>
      <c r="L25" s="12">
        <v>8</v>
      </c>
      <c r="M25" s="12">
        <v>6</v>
      </c>
      <c r="N25" s="12"/>
      <c r="O25" s="12"/>
      <c r="P25" s="23">
        <f t="shared" si="4"/>
        <v>6</v>
      </c>
      <c r="Q25" s="46"/>
      <c r="R25" s="46"/>
      <c r="S25" s="24">
        <f t="shared" si="2"/>
        <v>6</v>
      </c>
    </row>
    <row r="26" spans="1:19" x14ac:dyDescent="0.3">
      <c r="A26" s="8" t="s">
        <v>154</v>
      </c>
      <c r="B26" s="8" t="s">
        <v>178</v>
      </c>
      <c r="C26" s="8" t="s">
        <v>108</v>
      </c>
      <c r="D26" s="8" t="s">
        <v>133</v>
      </c>
      <c r="E26" s="11">
        <v>9</v>
      </c>
      <c r="F26" s="11">
        <v>4</v>
      </c>
      <c r="G26" s="11"/>
      <c r="H26" s="11"/>
      <c r="I26" s="11"/>
      <c r="J26" s="11"/>
      <c r="K26" s="22">
        <f t="shared" si="3"/>
        <v>4</v>
      </c>
      <c r="L26" s="12"/>
      <c r="M26" s="12"/>
      <c r="N26" s="12"/>
      <c r="O26" s="12"/>
      <c r="P26" s="23">
        <f t="shared" si="4"/>
        <v>0</v>
      </c>
      <c r="Q26" s="46"/>
      <c r="R26" s="46"/>
      <c r="S26" s="24">
        <f t="shared" si="2"/>
        <v>4</v>
      </c>
    </row>
    <row r="27" spans="1:19" x14ac:dyDescent="0.3">
      <c r="A27" s="8" t="s">
        <v>179</v>
      </c>
      <c r="B27" s="8" t="s">
        <v>180</v>
      </c>
      <c r="C27" s="8" t="s">
        <v>108</v>
      </c>
      <c r="D27" s="8" t="s">
        <v>133</v>
      </c>
      <c r="E27" s="11"/>
      <c r="F27" s="11"/>
      <c r="G27" s="11">
        <v>9</v>
      </c>
      <c r="H27" s="11">
        <v>4</v>
      </c>
      <c r="I27" s="11"/>
      <c r="J27" s="11"/>
      <c r="K27" s="22">
        <f t="shared" si="3"/>
        <v>4</v>
      </c>
      <c r="L27" s="12"/>
      <c r="M27" s="12"/>
      <c r="N27" s="12"/>
      <c r="O27" s="12"/>
      <c r="P27" s="23">
        <f t="shared" si="4"/>
        <v>0</v>
      </c>
      <c r="Q27" s="46"/>
      <c r="R27" s="46"/>
      <c r="S27" s="24">
        <f t="shared" si="2"/>
        <v>4</v>
      </c>
    </row>
    <row r="28" spans="1:19" x14ac:dyDescent="0.3">
      <c r="A28" s="8" t="s">
        <v>181</v>
      </c>
      <c r="B28" s="8" t="s">
        <v>182</v>
      </c>
      <c r="C28" s="8" t="s">
        <v>108</v>
      </c>
      <c r="D28" s="8" t="s">
        <v>133</v>
      </c>
      <c r="E28" s="11">
        <v>13</v>
      </c>
      <c r="F28" s="11">
        <v>0</v>
      </c>
      <c r="G28" s="11"/>
      <c r="H28" s="11"/>
      <c r="I28" s="11"/>
      <c r="J28" s="11"/>
      <c r="K28" s="22">
        <f t="shared" si="3"/>
        <v>0</v>
      </c>
      <c r="L28" s="12">
        <v>9</v>
      </c>
      <c r="M28" s="12">
        <v>4</v>
      </c>
      <c r="N28" s="12"/>
      <c r="O28" s="12"/>
      <c r="P28" s="23">
        <f t="shared" si="4"/>
        <v>4</v>
      </c>
      <c r="Q28" s="46"/>
      <c r="R28" s="46"/>
      <c r="S28" s="24">
        <f t="shared" si="2"/>
        <v>4</v>
      </c>
    </row>
    <row r="29" spans="1:19" x14ac:dyDescent="0.3">
      <c r="A29" s="8" t="s">
        <v>154</v>
      </c>
      <c r="B29" s="8" t="s">
        <v>155</v>
      </c>
      <c r="C29" s="8" t="s">
        <v>108</v>
      </c>
      <c r="D29" s="8" t="s">
        <v>133</v>
      </c>
      <c r="E29" s="11"/>
      <c r="F29" s="11"/>
      <c r="G29" s="11"/>
      <c r="H29" s="11"/>
      <c r="I29" s="11"/>
      <c r="J29" s="11"/>
      <c r="K29" s="22">
        <f t="shared" si="3"/>
        <v>0</v>
      </c>
      <c r="L29" s="12">
        <v>10</v>
      </c>
      <c r="M29" s="12">
        <v>3</v>
      </c>
      <c r="N29" s="12"/>
      <c r="O29" s="12"/>
      <c r="P29" s="23">
        <f t="shared" si="4"/>
        <v>3</v>
      </c>
      <c r="Q29" s="46">
        <v>12</v>
      </c>
      <c r="R29" s="46">
        <v>1</v>
      </c>
      <c r="S29" s="24">
        <f t="shared" si="2"/>
        <v>4</v>
      </c>
    </row>
    <row r="30" spans="1:19" x14ac:dyDescent="0.3">
      <c r="A30" s="73" t="s">
        <v>183</v>
      </c>
      <c r="B30" s="73" t="s">
        <v>184</v>
      </c>
      <c r="C30" s="8" t="s">
        <v>108</v>
      </c>
      <c r="D30" s="8" t="s">
        <v>133</v>
      </c>
      <c r="E30" s="2"/>
      <c r="F30" s="2"/>
      <c r="G30" s="2"/>
      <c r="H30" s="2"/>
      <c r="I30" s="2"/>
      <c r="J30" s="2"/>
      <c r="K30" s="2"/>
      <c r="L30" s="63"/>
      <c r="M30" s="63"/>
      <c r="N30" s="63"/>
      <c r="O30" s="63"/>
      <c r="P30" s="63"/>
      <c r="Q30" s="66">
        <v>9</v>
      </c>
      <c r="R30" s="44">
        <v>4</v>
      </c>
      <c r="S30" s="24">
        <f t="shared" si="2"/>
        <v>4</v>
      </c>
    </row>
    <row r="31" spans="1:19" x14ac:dyDescent="0.3">
      <c r="A31" s="8" t="s">
        <v>185</v>
      </c>
      <c r="B31" s="8" t="s">
        <v>186</v>
      </c>
      <c r="C31" s="8" t="s">
        <v>108</v>
      </c>
      <c r="D31" s="8" t="s">
        <v>133</v>
      </c>
      <c r="E31" s="11">
        <v>8</v>
      </c>
      <c r="F31" s="11">
        <v>3</v>
      </c>
      <c r="G31" s="11"/>
      <c r="H31" s="11"/>
      <c r="I31" s="11"/>
      <c r="J31" s="11"/>
      <c r="K31" s="22">
        <f>F31+H31+J31</f>
        <v>3</v>
      </c>
      <c r="L31" s="12"/>
      <c r="M31" s="12"/>
      <c r="N31" s="12"/>
      <c r="O31" s="12"/>
      <c r="P31" s="23">
        <f>SUM(M31+O31)</f>
        <v>0</v>
      </c>
      <c r="Q31" s="46"/>
      <c r="R31" s="46"/>
      <c r="S31" s="24">
        <f t="shared" si="2"/>
        <v>3</v>
      </c>
    </row>
    <row r="32" spans="1:19" x14ac:dyDescent="0.3">
      <c r="A32" s="8" t="s">
        <v>187</v>
      </c>
      <c r="B32" s="8" t="s">
        <v>188</v>
      </c>
      <c r="C32" s="8" t="s">
        <v>108</v>
      </c>
      <c r="D32" s="8" t="s">
        <v>133</v>
      </c>
      <c r="E32" s="11">
        <v>10</v>
      </c>
      <c r="F32" s="11">
        <v>3</v>
      </c>
      <c r="G32" s="11"/>
      <c r="H32" s="11"/>
      <c r="I32" s="11"/>
      <c r="J32" s="11"/>
      <c r="K32" s="22">
        <f>F32+H32+J32</f>
        <v>3</v>
      </c>
      <c r="L32" s="12"/>
      <c r="M32" s="12"/>
      <c r="N32" s="12"/>
      <c r="O32" s="12"/>
      <c r="P32" s="23">
        <f>SUM(M32+O32)</f>
        <v>0</v>
      </c>
      <c r="Q32" s="46"/>
      <c r="R32" s="46"/>
      <c r="S32" s="24">
        <f t="shared" si="2"/>
        <v>3</v>
      </c>
    </row>
    <row r="33" spans="1:19" x14ac:dyDescent="0.3">
      <c r="A33" s="73" t="s">
        <v>189</v>
      </c>
      <c r="B33" s="73" t="s">
        <v>190</v>
      </c>
      <c r="C33" s="8" t="s">
        <v>108</v>
      </c>
      <c r="D33" s="8" t="s">
        <v>133</v>
      </c>
      <c r="E33" s="2"/>
      <c r="F33" s="2"/>
      <c r="G33" s="2"/>
      <c r="H33" s="2"/>
      <c r="I33" s="2"/>
      <c r="J33" s="2"/>
      <c r="K33" s="2"/>
      <c r="L33" s="63"/>
      <c r="M33" s="63"/>
      <c r="N33" s="63"/>
      <c r="O33" s="63"/>
      <c r="P33" s="63"/>
      <c r="Q33" s="66">
        <v>10</v>
      </c>
      <c r="R33" s="44">
        <v>3</v>
      </c>
      <c r="S33" s="24">
        <f t="shared" si="2"/>
        <v>3</v>
      </c>
    </row>
    <row r="34" spans="1:19" x14ac:dyDescent="0.3">
      <c r="A34" s="8" t="s">
        <v>191</v>
      </c>
      <c r="B34" s="8" t="s">
        <v>192</v>
      </c>
      <c r="C34" s="8" t="s">
        <v>108</v>
      </c>
      <c r="D34" s="8" t="s">
        <v>133</v>
      </c>
      <c r="E34" s="11">
        <v>11</v>
      </c>
      <c r="F34" s="11">
        <v>2</v>
      </c>
      <c r="G34" s="11">
        <v>13</v>
      </c>
      <c r="H34" s="11">
        <v>0</v>
      </c>
      <c r="I34" s="11"/>
      <c r="J34" s="11"/>
      <c r="K34" s="22">
        <f>F34+H34+J34</f>
        <v>2</v>
      </c>
      <c r="L34" s="12"/>
      <c r="M34" s="12"/>
      <c r="N34" s="12"/>
      <c r="O34" s="12"/>
      <c r="P34" s="23">
        <f>SUM(M34+O34)</f>
        <v>0</v>
      </c>
      <c r="Q34" s="46"/>
      <c r="R34" s="46"/>
      <c r="S34" s="24">
        <f t="shared" si="2"/>
        <v>2</v>
      </c>
    </row>
    <row r="35" spans="1:19" x14ac:dyDescent="0.3">
      <c r="A35" s="8" t="s">
        <v>171</v>
      </c>
      <c r="B35" s="8" t="s">
        <v>82</v>
      </c>
      <c r="C35" s="8" t="s">
        <v>108</v>
      </c>
      <c r="D35" s="8" t="s">
        <v>133</v>
      </c>
      <c r="E35" s="11">
        <v>14</v>
      </c>
      <c r="F35" s="11">
        <v>0</v>
      </c>
      <c r="G35" s="11">
        <v>11</v>
      </c>
      <c r="H35" s="11">
        <v>2</v>
      </c>
      <c r="I35" s="11"/>
      <c r="J35" s="11"/>
      <c r="K35" s="22">
        <f>F35+H35+J35</f>
        <v>2</v>
      </c>
      <c r="L35" s="12"/>
      <c r="M35" s="12"/>
      <c r="N35" s="12"/>
      <c r="O35" s="12"/>
      <c r="P35" s="23">
        <f>SUM(M35+O35)</f>
        <v>0</v>
      </c>
      <c r="Q35" s="46"/>
      <c r="R35" s="46"/>
      <c r="S35" s="24">
        <f t="shared" si="2"/>
        <v>2</v>
      </c>
    </row>
    <row r="36" spans="1:19" x14ac:dyDescent="0.3">
      <c r="A36" s="8" t="s">
        <v>193</v>
      </c>
      <c r="B36" s="8" t="s">
        <v>194</v>
      </c>
      <c r="C36" s="8" t="s">
        <v>108</v>
      </c>
      <c r="D36" s="8" t="s">
        <v>133</v>
      </c>
      <c r="E36" s="11"/>
      <c r="F36" s="11"/>
      <c r="G36" s="11"/>
      <c r="H36" s="11"/>
      <c r="I36" s="11"/>
      <c r="J36" s="11"/>
      <c r="K36" s="22">
        <f>F36+H36+J36</f>
        <v>0</v>
      </c>
      <c r="L36" s="12">
        <v>11</v>
      </c>
      <c r="M36" s="12">
        <v>2</v>
      </c>
      <c r="N36" s="12"/>
      <c r="O36" s="12"/>
      <c r="P36" s="23">
        <f>SUM(M36+O36)</f>
        <v>2</v>
      </c>
      <c r="Q36" s="46"/>
      <c r="R36" s="46"/>
      <c r="S36" s="24">
        <f t="shared" si="2"/>
        <v>2</v>
      </c>
    </row>
    <row r="37" spans="1:19" x14ac:dyDescent="0.3">
      <c r="A37" s="73" t="s">
        <v>195</v>
      </c>
      <c r="B37" s="73" t="s">
        <v>196</v>
      </c>
      <c r="C37" s="8" t="s">
        <v>108</v>
      </c>
      <c r="D37" s="8" t="s">
        <v>133</v>
      </c>
      <c r="E37" s="2"/>
      <c r="F37" s="2"/>
      <c r="G37" s="2"/>
      <c r="H37" s="2"/>
      <c r="I37" s="2"/>
      <c r="J37" s="2"/>
      <c r="K37" s="2"/>
      <c r="L37" s="63"/>
      <c r="M37" s="63"/>
      <c r="N37" s="63"/>
      <c r="O37" s="63"/>
      <c r="P37" s="63"/>
      <c r="Q37" s="66">
        <v>11</v>
      </c>
      <c r="R37" s="44">
        <v>2</v>
      </c>
      <c r="S37" s="24">
        <f t="shared" si="2"/>
        <v>2</v>
      </c>
    </row>
    <row r="38" spans="1:19" x14ac:dyDescent="0.3">
      <c r="A38" s="71" t="s">
        <v>197</v>
      </c>
      <c r="B38" s="71" t="s">
        <v>198</v>
      </c>
      <c r="C38" s="8" t="s">
        <v>108</v>
      </c>
      <c r="D38" s="8" t="s">
        <v>133</v>
      </c>
      <c r="E38" s="27">
        <v>14</v>
      </c>
      <c r="F38" s="27">
        <v>0</v>
      </c>
      <c r="G38" s="27">
        <v>12</v>
      </c>
      <c r="H38" s="27">
        <v>1</v>
      </c>
      <c r="I38" s="27"/>
      <c r="J38" s="27"/>
      <c r="K38" s="53">
        <f t="shared" ref="K38:K46" si="5">F38+H38+J38</f>
        <v>1</v>
      </c>
      <c r="L38" s="28"/>
      <c r="M38" s="28"/>
      <c r="N38" s="28"/>
      <c r="O38" s="28"/>
      <c r="P38" s="56">
        <f t="shared" ref="P38:P46" si="6">SUM(M38+O38)</f>
        <v>0</v>
      </c>
      <c r="Q38" s="47"/>
      <c r="R38" s="47"/>
      <c r="S38" s="24">
        <f t="shared" si="2"/>
        <v>1</v>
      </c>
    </row>
    <row r="39" spans="1:19" x14ac:dyDescent="0.3">
      <c r="A39" s="19" t="s">
        <v>199</v>
      </c>
      <c r="B39" s="19" t="s">
        <v>200</v>
      </c>
      <c r="C39" s="70" t="s">
        <v>108</v>
      </c>
      <c r="D39" s="72" t="s">
        <v>133</v>
      </c>
      <c r="E39" s="25"/>
      <c r="F39" s="25"/>
      <c r="G39" s="25"/>
      <c r="H39" s="25"/>
      <c r="I39" s="25"/>
      <c r="J39" s="25"/>
      <c r="K39" s="62">
        <f t="shared" si="5"/>
        <v>0</v>
      </c>
      <c r="L39" s="26">
        <v>12</v>
      </c>
      <c r="M39" s="26">
        <v>1</v>
      </c>
      <c r="N39" s="26"/>
      <c r="O39" s="26"/>
      <c r="P39" s="65">
        <f t="shared" si="6"/>
        <v>1</v>
      </c>
      <c r="Q39" s="67"/>
      <c r="R39" s="77"/>
      <c r="S39" s="24">
        <f t="shared" si="2"/>
        <v>1</v>
      </c>
    </row>
    <row r="40" spans="1:19" x14ac:dyDescent="0.3">
      <c r="A40" s="19" t="s">
        <v>201</v>
      </c>
      <c r="B40" s="19" t="s">
        <v>202</v>
      </c>
      <c r="C40" s="70" t="s">
        <v>108</v>
      </c>
      <c r="D40" s="72" t="s">
        <v>133</v>
      </c>
      <c r="E40" s="25">
        <v>15</v>
      </c>
      <c r="F40" s="25">
        <v>0</v>
      </c>
      <c r="G40" s="25">
        <v>15</v>
      </c>
      <c r="H40" s="25">
        <v>0</v>
      </c>
      <c r="I40" s="25"/>
      <c r="J40" s="25"/>
      <c r="K40" s="62">
        <f t="shared" si="5"/>
        <v>0</v>
      </c>
      <c r="L40" s="26"/>
      <c r="M40" s="26"/>
      <c r="N40" s="26"/>
      <c r="O40" s="26"/>
      <c r="P40" s="65">
        <f t="shared" si="6"/>
        <v>0</v>
      </c>
      <c r="Q40" s="67"/>
      <c r="R40" s="77"/>
      <c r="S40" s="24">
        <f t="shared" si="2"/>
        <v>0</v>
      </c>
    </row>
    <row r="41" spans="1:19" x14ac:dyDescent="0.3">
      <c r="A41" s="19" t="s">
        <v>203</v>
      </c>
      <c r="B41" s="19" t="s">
        <v>204</v>
      </c>
      <c r="C41" s="70" t="s">
        <v>108</v>
      </c>
      <c r="D41" s="72" t="s">
        <v>133</v>
      </c>
      <c r="E41" s="25">
        <v>16</v>
      </c>
      <c r="F41" s="25">
        <v>0</v>
      </c>
      <c r="G41" s="25"/>
      <c r="H41" s="25"/>
      <c r="I41" s="25"/>
      <c r="J41" s="25"/>
      <c r="K41" s="62">
        <f t="shared" si="5"/>
        <v>0</v>
      </c>
      <c r="L41" s="26"/>
      <c r="M41" s="26"/>
      <c r="N41" s="26"/>
      <c r="O41" s="26"/>
      <c r="P41" s="65">
        <f t="shared" si="6"/>
        <v>0</v>
      </c>
      <c r="Q41" s="67"/>
      <c r="R41" s="77"/>
      <c r="S41" s="24">
        <f t="shared" si="2"/>
        <v>0</v>
      </c>
    </row>
    <row r="42" spans="1:19" x14ac:dyDescent="0.3">
      <c r="A42" s="19" t="s">
        <v>205</v>
      </c>
      <c r="B42" s="19" t="s">
        <v>206</v>
      </c>
      <c r="C42" s="70" t="s">
        <v>108</v>
      </c>
      <c r="D42" s="72" t="s">
        <v>133</v>
      </c>
      <c r="E42" s="25"/>
      <c r="F42" s="25"/>
      <c r="G42" s="25"/>
      <c r="H42" s="25"/>
      <c r="I42" s="25"/>
      <c r="J42" s="25"/>
      <c r="K42" s="62">
        <f t="shared" si="5"/>
        <v>0</v>
      </c>
      <c r="L42" s="26">
        <v>14</v>
      </c>
      <c r="M42" s="26">
        <v>0</v>
      </c>
      <c r="N42" s="26"/>
      <c r="O42" s="26"/>
      <c r="P42" s="65">
        <f t="shared" si="6"/>
        <v>0</v>
      </c>
      <c r="Q42" s="67"/>
      <c r="R42" s="77"/>
      <c r="S42" s="24">
        <f t="shared" si="2"/>
        <v>0</v>
      </c>
    </row>
    <row r="43" spans="1:19" x14ac:dyDescent="0.3">
      <c r="A43" s="19" t="s">
        <v>28</v>
      </c>
      <c r="B43" s="19" t="s">
        <v>207</v>
      </c>
      <c r="C43" s="70" t="s">
        <v>108</v>
      </c>
      <c r="D43" s="72" t="s">
        <v>133</v>
      </c>
      <c r="E43" s="25"/>
      <c r="F43" s="25"/>
      <c r="G43" s="25">
        <v>16</v>
      </c>
      <c r="H43" s="25">
        <v>0</v>
      </c>
      <c r="I43" s="25"/>
      <c r="J43" s="25"/>
      <c r="K43" s="62">
        <f t="shared" si="5"/>
        <v>0</v>
      </c>
      <c r="L43" s="26"/>
      <c r="M43" s="26"/>
      <c r="N43" s="26"/>
      <c r="O43" s="26"/>
      <c r="P43" s="65">
        <f t="shared" si="6"/>
        <v>0</v>
      </c>
      <c r="Q43" s="67"/>
      <c r="R43" s="77"/>
      <c r="S43" s="24">
        <f t="shared" si="2"/>
        <v>0</v>
      </c>
    </row>
    <row r="44" spans="1:19" x14ac:dyDescent="0.3">
      <c r="A44" s="19" t="s">
        <v>208</v>
      </c>
      <c r="B44" s="19" t="s">
        <v>209</v>
      </c>
      <c r="C44" s="70" t="s">
        <v>108</v>
      </c>
      <c r="D44" s="72" t="s">
        <v>133</v>
      </c>
      <c r="E44" s="25"/>
      <c r="F44" s="25"/>
      <c r="G44" s="25">
        <v>17</v>
      </c>
      <c r="H44" s="25">
        <v>0</v>
      </c>
      <c r="I44" s="25"/>
      <c r="J44" s="25"/>
      <c r="K44" s="62">
        <f t="shared" si="5"/>
        <v>0</v>
      </c>
      <c r="L44" s="26"/>
      <c r="M44" s="26"/>
      <c r="N44" s="26"/>
      <c r="O44" s="26"/>
      <c r="P44" s="65">
        <f t="shared" si="6"/>
        <v>0</v>
      </c>
      <c r="Q44" s="67"/>
      <c r="R44" s="77"/>
      <c r="S44" s="24">
        <f t="shared" si="2"/>
        <v>0</v>
      </c>
    </row>
    <row r="45" spans="1:19" x14ac:dyDescent="0.3">
      <c r="A45" s="20" t="s">
        <v>34</v>
      </c>
      <c r="B45" s="20" t="s">
        <v>210</v>
      </c>
      <c r="C45" s="70" t="s">
        <v>108</v>
      </c>
      <c r="D45" s="72" t="s">
        <v>133</v>
      </c>
      <c r="E45" s="29"/>
      <c r="F45" s="29"/>
      <c r="G45" s="29"/>
      <c r="H45" s="29"/>
      <c r="I45" s="29"/>
      <c r="J45" s="29"/>
      <c r="K45" s="74">
        <f t="shared" si="5"/>
        <v>0</v>
      </c>
      <c r="L45" s="30">
        <v>13</v>
      </c>
      <c r="M45" s="30">
        <v>0</v>
      </c>
      <c r="N45" s="30"/>
      <c r="O45" s="30"/>
      <c r="P45" s="75">
        <f t="shared" si="6"/>
        <v>0</v>
      </c>
      <c r="Q45" s="76"/>
      <c r="R45" s="78"/>
      <c r="S45" s="24">
        <f t="shared" si="2"/>
        <v>0</v>
      </c>
    </row>
    <row r="46" spans="1:19" x14ac:dyDescent="0.3">
      <c r="A46" s="19" t="s">
        <v>211</v>
      </c>
      <c r="B46" s="19" t="s">
        <v>212</v>
      </c>
      <c r="C46" s="70" t="s">
        <v>108</v>
      </c>
      <c r="D46" s="72" t="s">
        <v>133</v>
      </c>
      <c r="E46" s="25"/>
      <c r="F46" s="25"/>
      <c r="G46" s="25"/>
      <c r="H46" s="25"/>
      <c r="I46" s="25"/>
      <c r="J46" s="25"/>
      <c r="K46" s="62">
        <f t="shared" si="5"/>
        <v>0</v>
      </c>
      <c r="L46" s="26">
        <v>15</v>
      </c>
      <c r="M46" s="26">
        <v>0</v>
      </c>
      <c r="N46" s="26"/>
      <c r="O46" s="26"/>
      <c r="P46" s="65">
        <f t="shared" si="6"/>
        <v>0</v>
      </c>
      <c r="Q46" s="67"/>
      <c r="R46" s="67"/>
      <c r="S46" s="24">
        <f t="shared" si="2"/>
        <v>0</v>
      </c>
    </row>
  </sheetData>
  <autoFilter ref="A1:S1" xr:uid="{87B991BE-3980-4CB3-A514-ECCE9FCB4A62}">
    <sortState xmlns:xlrd2="http://schemas.microsoft.com/office/spreadsheetml/2017/richdata2" ref="A2:S46">
      <sortCondition descending="1" ref="S1"/>
    </sortState>
  </autoFilter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7586F3-565A-497F-9C9C-C6EDC394E63D}">
  <dimension ref="A1:B14"/>
  <sheetViews>
    <sheetView workbookViewId="0">
      <selection activeCell="I20" sqref="I20"/>
    </sheetView>
  </sheetViews>
  <sheetFormatPr defaultRowHeight="14.4" x14ac:dyDescent="0.3"/>
  <sheetData>
    <row r="1" spans="1:2" x14ac:dyDescent="0.3">
      <c r="A1" t="s">
        <v>213</v>
      </c>
    </row>
    <row r="2" spans="1:2" x14ac:dyDescent="0.3">
      <c r="A2" t="s">
        <v>214</v>
      </c>
      <c r="B2" t="s">
        <v>215</v>
      </c>
    </row>
    <row r="3" spans="1:2" x14ac:dyDescent="0.3">
      <c r="A3">
        <v>1</v>
      </c>
      <c r="B3">
        <v>25</v>
      </c>
    </row>
    <row r="4" spans="1:2" x14ac:dyDescent="0.3">
      <c r="A4">
        <v>2</v>
      </c>
      <c r="B4">
        <v>20</v>
      </c>
    </row>
    <row r="5" spans="1:2" x14ac:dyDescent="0.3">
      <c r="A5">
        <v>3</v>
      </c>
      <c r="B5">
        <v>17</v>
      </c>
    </row>
    <row r="6" spans="1:2" x14ac:dyDescent="0.3">
      <c r="A6">
        <v>4</v>
      </c>
      <c r="B6">
        <v>14</v>
      </c>
    </row>
    <row r="7" spans="1:2" x14ac:dyDescent="0.3">
      <c r="A7">
        <v>5</v>
      </c>
      <c r="B7">
        <v>12</v>
      </c>
    </row>
    <row r="8" spans="1:2" x14ac:dyDescent="0.3">
      <c r="A8">
        <v>6</v>
      </c>
      <c r="B8">
        <v>10</v>
      </c>
    </row>
    <row r="9" spans="1:2" x14ac:dyDescent="0.3">
      <c r="A9">
        <v>7</v>
      </c>
      <c r="B9">
        <v>8</v>
      </c>
    </row>
    <row r="10" spans="1:2" x14ac:dyDescent="0.3">
      <c r="A10">
        <v>8</v>
      </c>
      <c r="B10">
        <v>6</v>
      </c>
    </row>
    <row r="11" spans="1:2" x14ac:dyDescent="0.3">
      <c r="A11">
        <v>9</v>
      </c>
      <c r="B11">
        <v>4</v>
      </c>
    </row>
    <row r="12" spans="1:2" x14ac:dyDescent="0.3">
      <c r="A12">
        <v>10</v>
      </c>
      <c r="B12">
        <v>3</v>
      </c>
    </row>
    <row r="13" spans="1:2" x14ac:dyDescent="0.3">
      <c r="A13">
        <v>11</v>
      </c>
      <c r="B13">
        <v>2</v>
      </c>
    </row>
    <row r="14" spans="1:2" x14ac:dyDescent="0.3">
      <c r="A14">
        <v>12</v>
      </c>
      <c r="B14">
        <v>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281C3F8DBBC9F47B47D6CB516C1CD30" ma:contentTypeVersion="15" ma:contentTypeDescription="Een nieuw document maken." ma:contentTypeScope="" ma:versionID="c00163c6413aebfb21385f0a5cee9b57">
  <xsd:schema xmlns:xsd="http://www.w3.org/2001/XMLSchema" xmlns:xs="http://www.w3.org/2001/XMLSchema" xmlns:p="http://schemas.microsoft.com/office/2006/metadata/properties" xmlns:ns2="eac56337-7646-4741-91c4-73442531f785" xmlns:ns3="7b256a56-178d-47a1-abf0-1008b69fc938" targetNamespace="http://schemas.microsoft.com/office/2006/metadata/properties" ma:root="true" ma:fieldsID="69b49edebabc6f3b71642d1aa815e5bc" ns2:_="" ns3:_="">
    <xsd:import namespace="eac56337-7646-4741-91c4-73442531f785"/>
    <xsd:import namespace="7b256a56-178d-47a1-abf0-1008b69fc93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c56337-7646-4741-91c4-73442531f78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Afbeeldingtags" ma:readOnly="false" ma:fieldId="{5cf76f15-5ced-4ddc-b409-7134ff3c332f}" ma:taxonomyMulti="true" ma:sspId="0ecab1bd-e65c-4703-9854-a8200364f20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256a56-178d-47a1-abf0-1008b69fc938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bba3ec4a-6a9f-4ab0-8e7a-4d4c541f44fb}" ma:internalName="TaxCatchAll" ma:showField="CatchAllData" ma:web="7b256a56-178d-47a1-abf0-1008b69fc93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ac56337-7646-4741-91c4-73442531f785">
      <Terms xmlns="http://schemas.microsoft.com/office/infopath/2007/PartnerControls"/>
    </lcf76f155ced4ddcb4097134ff3c332f>
    <TaxCatchAll xmlns="7b256a56-178d-47a1-abf0-1008b69fc938" xsi:nil="true"/>
  </documentManagement>
</p:properties>
</file>

<file path=customXml/itemProps1.xml><?xml version="1.0" encoding="utf-8"?>
<ds:datastoreItem xmlns:ds="http://schemas.openxmlformats.org/officeDocument/2006/customXml" ds:itemID="{2D7B4B4C-8230-4CDE-B7BF-03A8DCA9D0E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ac56337-7646-4741-91c4-73442531f785"/>
    <ds:schemaRef ds:uri="7b256a56-178d-47a1-abf0-1008b69fc93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8B1F4B5-C6C1-4B30-96B2-93FBF9FF632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5F8D125-B7B5-404D-AD94-67DEB3FF56E1}">
  <ds:schemaRefs>
    <ds:schemaRef ds:uri="http://schemas.microsoft.com/office/2006/metadata/properties"/>
    <ds:schemaRef ds:uri="http://schemas.microsoft.com/office/infopath/2007/PartnerControls"/>
    <ds:schemaRef ds:uri="eac56337-7646-4741-91c4-73442531f785"/>
    <ds:schemaRef ds:uri="7b256a56-178d-47a1-abf0-1008b69fc93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7</vt:i4>
      </vt:variant>
    </vt:vector>
  </HeadingPairs>
  <TitlesOfParts>
    <vt:vector size="7" baseType="lpstr">
      <vt:lpstr>meisjes 12-13</vt:lpstr>
      <vt:lpstr>jongens 12-13</vt:lpstr>
      <vt:lpstr>meisjes 14-15</vt:lpstr>
      <vt:lpstr>jongens 14-15</vt:lpstr>
      <vt:lpstr>dames 16+</vt:lpstr>
      <vt:lpstr>heren 16+</vt:lpstr>
      <vt:lpstr>ranking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Eva Vencken | KNGU</dc:creator>
  <cp:keywords/>
  <dc:description/>
  <cp:lastModifiedBy>Nuria Rozalina | KNGU</cp:lastModifiedBy>
  <cp:revision/>
  <dcterms:created xsi:type="dcterms:W3CDTF">2025-10-30T13:47:22Z</dcterms:created>
  <dcterms:modified xsi:type="dcterms:W3CDTF">2026-05-27T08:30:58Z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0x0101006281C3F8DBBC9F47B47D6CB516C1CD30</vt:lpwstr>
  </property>
  <property fmtid="{D5CDD505-2E9C-101B-9397-08002B2CF9AE}" pid="3" name="MediaServiceImageTags">
    <vt:lpwstr/>
  </property>
</Properties>
</file>